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19440" windowHeight="6945"/>
  </bookViews>
  <sheets>
    <sheet name="QUESTIONARIO GDPR" sheetId="1" r:id="rId1"/>
    <sheet name="Tabella" sheetId="2" state="hidden" r:id="rId2"/>
    <sheet name="valori" sheetId="3" state="hidden" r:id="rId3"/>
  </sheets>
  <definedNames>
    <definedName name="Opzione">valori!$A$1:$A$2</definedName>
    <definedName name="_xlnm.Print_Titles" localSheetId="0">'QUESTIONARIO GDPR'!$1:$1</definedName>
  </definedNames>
  <calcPr calcId="125725" concurrentCalc="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5" i="2"/>
  <c r="A4"/>
  <c r="A4" i="1"/>
  <c r="D198" i="2"/>
  <c r="D197"/>
  <c r="D195"/>
  <c r="D192"/>
  <c r="D189"/>
  <c r="D186"/>
  <c r="D183"/>
  <c r="D180"/>
  <c r="D177"/>
  <c r="D174"/>
  <c r="D171"/>
  <c r="D168"/>
  <c r="D165"/>
  <c r="D162"/>
  <c r="D159"/>
  <c r="D156"/>
  <c r="D153"/>
  <c r="D150"/>
  <c r="D147"/>
  <c r="D144"/>
  <c r="D141"/>
  <c r="D138"/>
  <c r="D135"/>
  <c r="D132"/>
  <c r="D129"/>
  <c r="D126"/>
  <c r="D123"/>
  <c r="D120"/>
  <c r="D117"/>
  <c r="D114"/>
  <c r="D111"/>
  <c r="D108"/>
  <c r="D105"/>
  <c r="D102"/>
  <c r="D99"/>
  <c r="D96"/>
  <c r="D93"/>
  <c r="D90"/>
  <c r="D87"/>
  <c r="D84"/>
  <c r="D81"/>
  <c r="D78"/>
  <c r="D75"/>
  <c r="D72"/>
  <c r="D69"/>
  <c r="D66"/>
  <c r="D63"/>
  <c r="D60"/>
  <c r="D57"/>
  <c r="D54"/>
  <c r="D51"/>
  <c r="D48"/>
  <c r="D45"/>
  <c r="D42"/>
  <c r="D39"/>
  <c r="D36"/>
  <c r="D33"/>
  <c r="D30"/>
  <c r="D27"/>
  <c r="D24"/>
  <c r="D21"/>
  <c r="D18"/>
  <c r="D15"/>
  <c r="D12"/>
  <c r="D9"/>
  <c r="D6"/>
  <c r="D3"/>
  <c r="A5" i="1"/>
  <c r="A6"/>
  <c r="A7"/>
  <c r="A8"/>
  <c r="A9"/>
  <c r="A10"/>
  <c r="A11"/>
  <c r="A12"/>
  <c r="A14"/>
  <c r="A15"/>
  <c r="A16"/>
  <c r="A17"/>
  <c r="A18"/>
  <c r="A19"/>
  <c r="A20"/>
  <c r="A21"/>
  <c r="A22"/>
  <c r="A24"/>
  <c r="A25"/>
  <c r="A26"/>
  <c r="A27"/>
  <c r="A28"/>
  <c r="A29"/>
  <c r="A30"/>
  <c r="A31"/>
  <c r="A33"/>
  <c r="A34"/>
  <c r="A35"/>
  <c r="A36"/>
  <c r="A37"/>
  <c r="A38"/>
  <c r="A40"/>
  <c r="A41"/>
  <c r="A42"/>
  <c r="A43"/>
  <c r="A44"/>
  <c r="A45"/>
  <c r="A46"/>
  <c r="A47"/>
  <c r="A48"/>
  <c r="A50"/>
  <c r="A51"/>
  <c r="A52"/>
  <c r="A53"/>
  <c r="A54"/>
  <c r="A55"/>
  <c r="A56"/>
  <c r="A57"/>
  <c r="A58"/>
  <c r="A59"/>
  <c r="A60"/>
  <c r="A61"/>
  <c r="A62"/>
  <c r="A64"/>
  <c r="A65"/>
  <c r="A66"/>
  <c r="A68"/>
  <c r="A69"/>
  <c r="A70"/>
  <c r="A71"/>
  <c r="A72"/>
  <c r="A73"/>
  <c r="A74"/>
  <c r="A75"/>
  <c r="D82" i="2"/>
  <c r="D83"/>
  <c r="D85"/>
  <c r="D86"/>
  <c r="D88"/>
  <c r="D89"/>
  <c r="D91"/>
  <c r="D92"/>
  <c r="D94"/>
  <c r="D95"/>
  <c r="D97"/>
  <c r="D98"/>
  <c r="D100"/>
  <c r="D101"/>
  <c r="D103"/>
  <c r="D104"/>
  <c r="D106"/>
  <c r="D107"/>
  <c r="D109"/>
  <c r="D110"/>
  <c r="D112"/>
  <c r="D113"/>
  <c r="D115"/>
  <c r="D116"/>
  <c r="D118"/>
  <c r="D119"/>
  <c r="D121"/>
  <c r="D122"/>
  <c r="D124"/>
  <c r="D125"/>
  <c r="D127"/>
  <c r="D128"/>
  <c r="D130"/>
  <c r="D131"/>
  <c r="D133"/>
  <c r="D134"/>
  <c r="D136"/>
  <c r="D137"/>
  <c r="D139"/>
  <c r="D140"/>
  <c r="D142"/>
  <c r="D143"/>
  <c r="D145"/>
  <c r="D146"/>
  <c r="D148"/>
  <c r="D149"/>
  <c r="D151"/>
  <c r="D152"/>
  <c r="D154"/>
  <c r="D155"/>
  <c r="D157"/>
  <c r="D158"/>
  <c r="D160"/>
  <c r="D161"/>
  <c r="D163"/>
  <c r="D164"/>
  <c r="D166"/>
  <c r="D167"/>
  <c r="D169"/>
  <c r="D170"/>
  <c r="D172"/>
  <c r="D173"/>
  <c r="D175"/>
  <c r="D176"/>
  <c r="D178"/>
  <c r="D179"/>
  <c r="D181"/>
  <c r="D182"/>
  <c r="D184"/>
  <c r="D185"/>
  <c r="D187"/>
  <c r="D188"/>
  <c r="D190"/>
  <c r="D191"/>
  <c r="D193"/>
  <c r="D194"/>
  <c r="D196"/>
  <c r="A8"/>
  <c r="A11"/>
  <c r="A14"/>
  <c r="A17"/>
  <c r="A20"/>
  <c r="A23"/>
  <c r="A26"/>
  <c r="A29"/>
  <c r="A32"/>
  <c r="A35"/>
  <c r="A38"/>
  <c r="A41"/>
  <c r="A44"/>
  <c r="A47"/>
  <c r="A50"/>
  <c r="A53"/>
  <c r="A56"/>
  <c r="A59"/>
  <c r="A62"/>
  <c r="A65"/>
  <c r="A68"/>
  <c r="A71"/>
  <c r="A74"/>
  <c r="A77"/>
  <c r="A80"/>
  <c r="A83"/>
  <c r="A86"/>
  <c r="A89"/>
  <c r="A92"/>
  <c r="A95"/>
  <c r="A98"/>
  <c r="A101"/>
  <c r="A104"/>
  <c r="A107"/>
  <c r="A110"/>
  <c r="A113"/>
  <c r="A116"/>
  <c r="A119"/>
  <c r="A122"/>
  <c r="A125"/>
  <c r="A128"/>
  <c r="A131"/>
  <c r="A134"/>
  <c r="A137"/>
  <c r="A140"/>
  <c r="A143"/>
  <c r="A146"/>
  <c r="A149"/>
  <c r="A152"/>
  <c r="A155"/>
  <c r="A158"/>
  <c r="A161"/>
  <c r="A164"/>
  <c r="A167"/>
  <c r="A170"/>
  <c r="A173"/>
  <c r="A176"/>
  <c r="A179"/>
  <c r="A182"/>
  <c r="A185"/>
  <c r="A188"/>
  <c r="A191"/>
  <c r="A194"/>
  <c r="D67"/>
  <c r="D68"/>
  <c r="D70"/>
  <c r="D71"/>
  <c r="D73"/>
  <c r="D74"/>
  <c r="D76"/>
  <c r="D77"/>
  <c r="D79"/>
  <c r="D80"/>
  <c r="A7"/>
  <c r="A6"/>
  <c r="D65"/>
  <c r="D64"/>
  <c r="D62"/>
  <c r="D61"/>
  <c r="D59"/>
  <c r="D58"/>
  <c r="D56"/>
  <c r="D55"/>
  <c r="D53"/>
  <c r="D52"/>
  <c r="D50"/>
  <c r="D49"/>
  <c r="D47"/>
  <c r="D46"/>
  <c r="D44"/>
  <c r="D43"/>
  <c r="D41"/>
  <c r="D40"/>
  <c r="D38"/>
  <c r="D37"/>
  <c r="D35"/>
  <c r="D34"/>
  <c r="D32"/>
  <c r="D31"/>
  <c r="D29"/>
  <c r="D28"/>
  <c r="D26"/>
  <c r="D25"/>
  <c r="D23"/>
  <c r="D22"/>
  <c r="D20"/>
  <c r="D19"/>
  <c r="D17"/>
  <c r="D16"/>
  <c r="D14"/>
  <c r="D13"/>
  <c r="D11"/>
  <c r="D10"/>
  <c r="D8"/>
  <c r="D7"/>
  <c r="D5"/>
  <c r="D4"/>
  <c r="A10"/>
  <c r="A9"/>
  <c r="D2"/>
  <c r="D1"/>
  <c r="A13"/>
  <c r="A12"/>
  <c r="D21" i="1"/>
  <c r="D34"/>
  <c r="D30"/>
  <c r="D51"/>
  <c r="D18"/>
  <c r="D16"/>
  <c r="D64"/>
  <c r="D72"/>
  <c r="D43"/>
  <c r="D48"/>
  <c r="D55"/>
  <c r="D10"/>
  <c r="D3"/>
  <c r="D44"/>
  <c r="D36"/>
  <c r="D42"/>
  <c r="D56"/>
  <c r="D38"/>
  <c r="D74"/>
  <c r="D62"/>
  <c r="D69"/>
  <c r="D19"/>
  <c r="D22"/>
  <c r="D5"/>
  <c r="D12"/>
  <c r="D20"/>
  <c r="D29"/>
  <c r="D52"/>
  <c r="D53"/>
  <c r="D60"/>
  <c r="D68"/>
  <c r="D73"/>
  <c r="D45"/>
  <c r="D15"/>
  <c r="D26"/>
  <c r="D8"/>
  <c r="D40"/>
  <c r="D58"/>
  <c r="D75"/>
  <c r="D50"/>
  <c r="D28"/>
  <c r="D27"/>
  <c r="D33"/>
  <c r="D14"/>
  <c r="D4"/>
  <c r="D11"/>
  <c r="D61"/>
  <c r="D41"/>
  <c r="D46"/>
  <c r="D66"/>
  <c r="D54"/>
  <c r="D59"/>
  <c r="D57"/>
  <c r="D31"/>
  <c r="D37"/>
  <c r="D47"/>
  <c r="D65"/>
  <c r="D24"/>
  <c r="D6"/>
  <c r="D9"/>
  <c r="D17"/>
  <c r="D25"/>
  <c r="D7"/>
  <c r="D71"/>
  <c r="D70"/>
  <c r="D35"/>
  <c r="A16" i="2"/>
  <c r="A15"/>
  <c r="A19"/>
  <c r="A18"/>
  <c r="A22"/>
  <c r="A21"/>
  <c r="A25"/>
  <c r="A24"/>
  <c r="A28"/>
  <c r="A27"/>
  <c r="A31"/>
  <c r="A30"/>
  <c r="A34"/>
  <c r="A33"/>
  <c r="A37"/>
  <c r="A36"/>
  <c r="A40"/>
  <c r="A39"/>
  <c r="A43"/>
  <c r="A42"/>
  <c r="A46"/>
  <c r="A45"/>
  <c r="A49"/>
  <c r="A48"/>
  <c r="A52"/>
  <c r="A51"/>
  <c r="A55"/>
  <c r="A54"/>
  <c r="A58"/>
  <c r="A57"/>
  <c r="A61"/>
  <c r="A60"/>
  <c r="A64"/>
  <c r="A63"/>
  <c r="A67"/>
  <c r="A66"/>
  <c r="A70"/>
  <c r="A69"/>
  <c r="A73"/>
  <c r="A72"/>
  <c r="A76"/>
  <c r="A75"/>
  <c r="A79"/>
  <c r="A78"/>
  <c r="A82"/>
  <c r="A81"/>
  <c r="A85"/>
  <c r="A84"/>
  <c r="A88"/>
  <c r="A87"/>
  <c r="A91"/>
  <c r="A90"/>
  <c r="A94"/>
  <c r="A93"/>
  <c r="A97"/>
  <c r="A96"/>
  <c r="A100"/>
  <c r="A99"/>
  <c r="A103"/>
  <c r="A102"/>
  <c r="A106"/>
  <c r="A105"/>
  <c r="A109"/>
  <c r="A108"/>
  <c r="A112"/>
  <c r="A111"/>
  <c r="A115"/>
  <c r="A114"/>
  <c r="A118"/>
  <c r="A117"/>
  <c r="A121"/>
  <c r="A120"/>
  <c r="A124"/>
  <c r="A123"/>
  <c r="A127"/>
  <c r="A126"/>
  <c r="A130"/>
  <c r="A129"/>
  <c r="A133"/>
  <c r="A132"/>
  <c r="A136"/>
  <c r="A135"/>
  <c r="A139"/>
  <c r="A138"/>
  <c r="A142"/>
  <c r="A141"/>
  <c r="A145"/>
  <c r="A144"/>
  <c r="A148"/>
  <c r="A147"/>
  <c r="A151"/>
  <c r="A150"/>
  <c r="A154"/>
  <c r="A153"/>
  <c r="A157"/>
  <c r="A156"/>
  <c r="A160"/>
  <c r="A159"/>
  <c r="A163"/>
  <c r="A162"/>
  <c r="A166"/>
  <c r="A165"/>
  <c r="A169"/>
  <c r="A168"/>
  <c r="A172"/>
  <c r="A171"/>
  <c r="A175"/>
  <c r="A174"/>
  <c r="A178"/>
  <c r="A177"/>
  <c r="A181"/>
  <c r="A180"/>
  <c r="A184"/>
  <c r="A183"/>
  <c r="A187"/>
  <c r="A186"/>
  <c r="A190"/>
  <c r="A189"/>
  <c r="A193"/>
  <c r="A192"/>
  <c r="A196"/>
  <c r="A198"/>
  <c r="A197"/>
  <c r="A195"/>
</calcChain>
</file>

<file path=xl/sharedStrings.xml><?xml version="1.0" encoding="utf-8"?>
<sst xmlns="http://schemas.openxmlformats.org/spreadsheetml/2006/main" count="674" uniqueCount="174">
  <si>
    <t>TRATTAMENTO</t>
  </si>
  <si>
    <t>RISPOSTA</t>
  </si>
  <si>
    <t>MISURA TECNICO - ORGANIZZATIVA DA ADOTTARE</t>
  </si>
  <si>
    <t>No</t>
  </si>
  <si>
    <t xml:space="preserve">Si </t>
  </si>
  <si>
    <t>L’agenzia designa il Responsabile della Protezione dei dati ai sensi dell’art. 37 GDPR (ALL. E) e redige la Valutazione di impatto sulla protezione dei dati ai sensi dell’art. 35 GDPR.</t>
  </si>
  <si>
    <t>Designa il Responsabile della Protezione dei dati ai sensi dell’art. 37 GDPR (ALL. E). Redige la Valutazione di impatto sulla protezione dei dati ai sensi dell’art. 35 GDPR.</t>
  </si>
  <si>
    <t>L’informativa prevede la possibilità che i dati personali trattati siano comunicati e trasferiti a terzi (ALL. B e C)</t>
  </si>
  <si>
    <t>Il destinatario è contitolare del trattamento ai sensi dell’art. 26 GDPR</t>
  </si>
  <si>
    <t>Sono soggetti terzi ai sensi dell’art. 4 GDPR. L’agenzia gli conferisce la nomina ad incaricato del trattamento (ALL. F)</t>
  </si>
  <si>
    <t>Fornisce all’interessato l’informativa ai sensi dell’art. 13 GDPR nel momento in cui i dati personali sono ottenuti (ALL. B e C)</t>
  </si>
  <si>
    <t xml:space="preserve">Fornisce all’interessato l’informativa ai sensi dell’art. 14 GDPR al più tardi entro un mese dall’ottenimento dei dati e, nel caso di dati destinati alla comunicazione con l’interessato o con altro destinatario, al più tardi entro la prima comunicazione (ALL. B e C) </t>
  </si>
  <si>
    <t>L’informativa fornita all’interessato indica espressamente tale finalità. L’espressione del consenso specifico al trattamento dei dati personali in relazione a tale finalità è facoltativa ed il relativo rifiuto non pregiudica il regolare svolgimento del contratto</t>
  </si>
  <si>
    <t>Non è tenuta a fornire l’informativa specifica</t>
  </si>
  <si>
    <t>Richiede la manifestazione del consenso esplicito al trattamento dei dati personali ai sensi dell’art. 9 GDPR</t>
  </si>
  <si>
    <t>Acquisisce il consenso dell’esercente la responsabilità genitoriale / la tutela</t>
  </si>
  <si>
    <t>Acquisisce il consenso dell’interessato ultrasedicenne</t>
  </si>
  <si>
    <t>Richiede la manifestazione del consenso esplicito in relazione al trattamento del dato biometrico (fototessera)</t>
  </si>
  <si>
    <t>Richiede la manifestazione del consenso esplicito in relazione alla possibilità di geolocalizzare il dipendente</t>
  </si>
  <si>
    <t>In calce al modello contrattuale deve essere riportata l’informativa rispondente ai requisiti di cui agli artt. 13 e 14 GDPR, nonché la richiesta del consenso al trattamento dei dati personali nei casi previsti (ALL. B e C)</t>
  </si>
  <si>
    <t>In allegato o in calce al contratto sono previste l’informativa e la correlativa richiesta di acquisizione del consenso al trattamento dei dati personali nei casi previsti (ALL. B e C)</t>
  </si>
  <si>
    <t xml:space="preserve">Sistema conforme </t>
  </si>
  <si>
    <t xml:space="preserve">Provvede a formalizzare la nomina ad amministratore di sistema (ALL. G) </t>
  </si>
  <si>
    <t>L’agenzia adotta un sistema di gestione password conforme, che garantisce un livello adeguato di sicurezza informatica (di seguito sinteticamente: sistema conforme)</t>
  </si>
  <si>
    <t>L’agenzia incarica l’amministratore di sistema di rinnovare le credenziali di accesso da assegnare a ciascun dipendente. L’agenzia vieta ai dipendenti di divulgare le proprie credenziali.</t>
  </si>
  <si>
    <t>Sistema conforme</t>
  </si>
  <si>
    <t>L’amministratore di sistema provvede ad impostare il meccanismo di stand-by (per prassi dopo 15 minuti di inattività)</t>
  </si>
  <si>
    <t>L’amministratore di sistema provvede ad impostare il meccanismo automatico di richiesta di rinnovo delle credenziali di accesso</t>
  </si>
  <si>
    <t>L’agenzia modifica il disclaimer in modo conforme all’ALL. H</t>
  </si>
  <si>
    <t>L’agenzia inserisce il disclaimer automatico in uno con la firma, per ogni account e-mail aziendale, conformemente all’ALL. H</t>
  </si>
  <si>
    <t>Proseguire con le domande del §4</t>
  </si>
  <si>
    <t>Saltare al §5</t>
  </si>
  <si>
    <t>Il server che ospita il gestionale è esterno all’azienda presso il produttore stesso del software o altro soggetto che diviene responsabile del trattamento ai sensi dell’art. 28 GDPR. L’agenzia gli conferisce l’incarico di responsabile del trattamento (ALL. D)</t>
  </si>
  <si>
    <t>Il gestionale è on -premise, installato presso il server dell’agenzia</t>
  </si>
  <si>
    <t>L’agenzia incarica l’amministratore di sistema di predisporre credenziali di accesso al gestionale da assegnare ai soli dipendenti incaricati</t>
  </si>
  <si>
    <t>L’amministratore di sistema provvede ad impostare il meccanismo di stand-by (per prassi dopo 15 minuti di inattività) o, comunque, il meccanismo di disabilitazione automatica del gestionale dopo un periodo in inattività</t>
  </si>
  <si>
    <t>Ogni ripartizione interna al gestionale è protetta da credenziali note solo al dipendente incaricato della corrispondente funzione aziendale (autorizzazioni di livello)</t>
  </si>
  <si>
    <t>È opportuno che l’agenzia adotti un software gestionale che garantisca tale funzionalità e, tramite l’amministratore di sistema, assegni ad ogni dipendente l’autorizzazione di livello corrispondente alla propria funzione aziendale</t>
  </si>
  <si>
    <t>L’amministratore di sistema nominato dall’agenzia adotta un sistema di back up onde prevenire la perdita, anche accidentale, dei dati</t>
  </si>
  <si>
    <t>L’amministratore di sistema nominato dall’agenzia predispone credenziali di accesso al server da assegnare ai soli dipendenti incaricati</t>
  </si>
  <si>
    <t>L’agenzia adotta strumenti volti ad impedire l’accesso non autorizzato nei locali ove sono collocati pc e server; predispone misure atte a prevenire l’accesso illegittimo ai dati (per es. collocazione dei back up in cassaforte); applica sistemi di prevenzione incendi in conformità al d.lgs. 81/08 onde prevenire la distruzione, dolosa o accidentale, di file e altri supporti informatici contenenti dati personali</t>
  </si>
  <si>
    <t>L’amministratore di sistema nominato dall’agenzia si occupa dell’adozione e dell’aggiornamento di firewall atti a garantire la sicurezza dei sistemi informatici</t>
  </si>
  <si>
    <t>L’amministratore di sistema implementa meccanismi di tracciabilità dei log al fine di impedire accessi non autorizzati ai sistemi informatici (ed ai dati personali contenuti)</t>
  </si>
  <si>
    <t xml:space="preserve">L’amministratore di sistema adotta misure di continuità operativa, volte a ripristinare lo stato del sistema informatico, con l'obiettivo di riportarlo alle condizioni di partenza a seguito di un evento disastroso </t>
  </si>
  <si>
    <t>L’agenzia predispone un periodo massimo di conservazione, come sopra</t>
  </si>
  <si>
    <t>Proseguire con le domande del §6</t>
  </si>
  <si>
    <t>Saltare al §7</t>
  </si>
  <si>
    <t>Il sito internet è crittografato htpps. L’agenzia aggiorna costantemente il certificato SSL</t>
  </si>
  <si>
    <t>-</t>
  </si>
  <si>
    <t>L’agenzia informa l’utente dell’indispensabilità dei cookies necessari al fine della corretta navigazione nelle sezioni riservate del sito (per es. login). I cookies necessari sono cancellati al termine della sessione di navigazione</t>
  </si>
  <si>
    <t>L’agenzia implementa il proprio sito con l’utilizzo di cookies necessari</t>
  </si>
  <si>
    <t>L’agenzia informa l’utente che il sito web si avvale di tali cookies (per es. di Google Analytics, Facebook, Amazon, ecc.) e fornisce all’utente il link della relativa Cookie Policy</t>
  </si>
  <si>
    <t xml:space="preserve">- </t>
  </si>
  <si>
    <t>L’agenzia chiede la manifestazione del consenso esplicito al trattamento dei dati personali ai sensi dell’art. 9 GDPR</t>
  </si>
  <si>
    <t>L’agenzia chiede la manifestazione del consenso da parte dell’esercente la responsabilità genitoriale/ la tutela</t>
  </si>
  <si>
    <t>Acquisisce il consenso direttamente dall’interessato ultrasedicenne</t>
  </si>
  <si>
    <t>L’agenzia non è tenuta a fornire l’informativa specifica.</t>
  </si>
  <si>
    <t>Dopo un numero limitato e predefinito di comunicazioni non andate a buon fine, restituite al mittente, non consegnate nella casella di destinazione, l’indirizzo e-mail è cancellato automaticamente dalla mailing list</t>
  </si>
  <si>
    <t>L’agenzia incarica l’amministratore di sistema (col supporto del produttore del software gestionale) di predisporre meccanismi che consentano, in modo automatico o a seguito di intervento mirato, di rendere i dati trattati non più attribuibili a un interessato specifico senza l'utilizzo di informazioni aggiuntive</t>
  </si>
  <si>
    <t>Alla cessazione del dipendente delegato dalle proprie funzioni, il titolare dell’agenzia modifica le credenziali di accesso</t>
  </si>
  <si>
    <t>Meccanismo conforme</t>
  </si>
  <si>
    <t>L’agenzia conferisce i documenti cartacei in armadi o in stanza chiuse a chiave onde evitare accessi non autorizzati ai dati. Le chiavi sono conservate solo dal titolare dell’agenzia e/o dai dipendenti incaricati</t>
  </si>
  <si>
    <t>L’agenzia vieta ai dipendenti di duplicare le chiavi. La violazione del divieto è sanzionata.</t>
  </si>
  <si>
    <t>Ogni funzione aziendale ha accesso alla sola sezione di interesse</t>
  </si>
  <si>
    <t>L’agenzia deve ripartire l’archivio cartaceo, così da limitare gli accessi ai dati personali da parte dei dipendenti in ragione della funzione aziendale rivestita</t>
  </si>
  <si>
    <t xml:space="preserve">Meccanismo conforme </t>
  </si>
  <si>
    <t>L’agenzia adotta sistemi di prevenzione incendi in conformità al d.lgs. 81/08 onde prevenire la distruzione, dolosa o accidentale, di documenti contenenti dati personali</t>
  </si>
  <si>
    <t>L’agenzia predispone adotta misure adeguate onde prevenire l’accesso illegittimo ai dati (per es. installazione di allarme antifurto, collocazione dei documenti contenenti dati sensibili in cassaforte)</t>
  </si>
  <si>
    <t>Il dipendente utilizza esclusivamente la propria multifunzione per la stampa, la copia, la scansione di documenti riservati o contenenti dati sensibili</t>
  </si>
  <si>
    <t>L’agenzia impiega una stampante multifunzione con sistema di stampa protetta. Nel caso di documenti riservati o contenenti dati sensibili, il dipendente attiva il sistema di stampa protetta con l’inserimento di apposita password</t>
  </si>
  <si>
    <t>L’agenzia ha più di 250 dipendenti</t>
  </si>
  <si>
    <t>Il trattamento dei dati sensibili è su larga scala</t>
  </si>
  <si>
    <t>Il trattamento dei dati sensibili è occasionale</t>
  </si>
  <si>
    <t xml:space="preserve">I dati sono comunicati e trasferiti a terzi </t>
  </si>
  <si>
    <t>I dipendenti dell’agenzia trattano dati personali sotto l’autorità diretta dell’agenzia stessa</t>
  </si>
  <si>
    <t xml:space="preserve">L’agenzia acquisisce dati presso l’interessato </t>
  </si>
  <si>
    <t>L’agenzia acquisisce dati personali in fase precontrattuale, per la formulazione di una offerta / di un preventivo o per la vendita di un singolo servizio di trasporto (biglietto aereo, biglietto ferroviario, …)</t>
  </si>
  <si>
    <t>L’agenzia utilizza i dati forniti anche per finalità di marketing e invio di comunicazioni commerciali</t>
  </si>
  <si>
    <t xml:space="preserve">L’agenzia tratta dati sensibili </t>
  </si>
  <si>
    <t>L’agenzia tratta dati relativi a minori infrasedicenni</t>
  </si>
  <si>
    <t xml:space="preserve">L’agenzia acquisisce documenti di identità dei clienti recanti foto di riconoscimento </t>
  </si>
  <si>
    <t>L’agenzia ha dotato i propri dipendenti di tesserini di riconoscimento recante fototessera</t>
  </si>
  <si>
    <t>L’agenzia fornisce ai propri dipendenti auto aziendali, smartphone, tablet che utilizzano sistemi di geolocalizzazione</t>
  </si>
  <si>
    <t>L’agenzia utilizza un modello contrattuale (es. contratto di viaggio, contratto di lavoro subordinato) predisposto da terzi</t>
  </si>
  <si>
    <t>L’agenzia ha nominato un amministratore di sistema</t>
  </si>
  <si>
    <t>Ogni dipendente è dotato di proprio pc e/o altro dispositivo aziendale protetto da credenziali di accesso note solo al singolo dipendente e all’amministratore di sistema. Vige il divieto (sanzionato) di divulgare le credenziali stesse</t>
  </si>
  <si>
    <t>Sono previsti meccanismi di stand-by: dopo un periodo di inattività il sistema richiede nuovamente le credenziali di accesso</t>
  </si>
  <si>
    <t xml:space="preserve">È richiesto di default, con cadenze regolari, il rinnovo delle credenziali di accesso al pc e ad altri dispositivi </t>
  </si>
  <si>
    <t>In calce alle e-mail aziendali, anche quelle inviate tramite device, è inserito di default, in uno con la firma, il c.d. disclaimer privacy</t>
  </si>
  <si>
    <t xml:space="preserve">Il gestionale è in cloud </t>
  </si>
  <si>
    <t>È richiesto di default, con cadenze regolari, il rinnovo delle credenziali di accesso al software</t>
  </si>
  <si>
    <t>Sono previsti meccanismi di stand-by: dopo un periodo di inattività il software richiede nuovamente le credenziali di accesso</t>
  </si>
  <si>
    <t>Il gestionale è suddiviso in compartimenti corrispondenti alle diverse funzioni aziendali</t>
  </si>
  <si>
    <t>Sono previsti meccanismi di back up automatico dei dati digitali salvati ed archiviati sui pc, sui dispositivi e sul gestionale</t>
  </si>
  <si>
    <t>I locali in cui sono collocati pc, dispositivi, gestionale, server e relativi dati di back up sono protetti da intrusioni esterne e sono in presidiati da sistemi di prevenzione incendi in conformità al  d.lgs. 81/08</t>
  </si>
  <si>
    <t>Tutti i dati personali conservati su supporto cartaceo sono esportati in formato digitale, ove possibile</t>
  </si>
  <si>
    <t>Il sito web utilizza cookies necessari</t>
  </si>
  <si>
    <t>Il sito web utilizza cookies di performance e funzionalità</t>
  </si>
  <si>
    <t>Il sito web utilizza cookies di profilazione, individuazione, pubblicità</t>
  </si>
  <si>
    <t>Il sito web si avvale di cookies di terze parti</t>
  </si>
  <si>
    <t>Vige il divieto (sanzionato) di duplicare le chiavi di accesso ai locali / le chiavi degli archivi</t>
  </si>
  <si>
    <t>I documenti contenenti dati personali sono conservati in locali presidiati da sistemi di prevenzione incendi in conformità al  d.lgs. 81/08</t>
  </si>
  <si>
    <t>I documenti contenenti dati personali sono conservati in locali protetti da intrusioni esterne</t>
  </si>
  <si>
    <t>I documenti sono stampati e fotocopiati nel minor numero necessario. Sono conservati, ove possibile, solo in formato digitale</t>
  </si>
  <si>
    <t>N°</t>
  </si>
  <si>
    <t>A) PARTE GENERALE</t>
  </si>
  <si>
    <t>B) INFORMATIVA E CONSENSO</t>
  </si>
  <si>
    <t>C) DISPOSITIVI INFORMATICI - CREDENZIALI DI ACCESSO</t>
  </si>
  <si>
    <t>D) SOFTWARE GESTIONALE</t>
  </si>
  <si>
    <t>E) DATI DIGITALI: MISURE DI SICUREZZA FISICHE E DIGITALI</t>
  </si>
  <si>
    <t>F) SITO WEB - MAILIING LIST</t>
  </si>
  <si>
    <t>G) ALTRE MISURE</t>
  </si>
  <si>
    <t>G) DATI CARTACEI: MISURE DI SICUREZZA</t>
  </si>
  <si>
    <t/>
  </si>
  <si>
    <t>Il trattamento dei dati personali riguarda anche categorie di dati sensibili ai sensi dell’art. 9 GDPR o di dati relativi a condanne penali e reati</t>
  </si>
  <si>
    <t>I dati sono comunicati e trasferiti verso Paesi extra UE o organizzazioni internazionali</t>
  </si>
  <si>
    <t xml:space="preserve">L’agenzia trasmette dati a destinatari che trattano a loro volta i dati per conto del titolare del trattamento </t>
  </si>
  <si>
    <t xml:space="preserve">L’agenzia trasmette dati a destinatari che determinano mezzi e finalità del trattamento dei dati unitamente al titolare </t>
  </si>
  <si>
    <t>L’agenzia riceve dati da soggetti diversi dall’interessato (ad es. clienti business travel) che acquisiscono e trattano in autonomia i dati dell’interessato stesso</t>
  </si>
  <si>
    <t>Ogni dipendente ha un proprio account e-mail aziendale protetto da credenziali di accesso note solo al singolo titolare dell’account</t>
  </si>
  <si>
    <t xml:space="preserve">È richiesto di default, con cadenze regolari, il rinnovo delle credenziali di accesso all’account e-mail </t>
  </si>
  <si>
    <t>In calce alle e-mail inviate con finalità commerciali e di marketing (newsletter) è inserito il link di “unsubscribe”</t>
  </si>
  <si>
    <t xml:space="preserve">L’agenzia utilizza un software gestionale </t>
  </si>
  <si>
    <t>Il gestionale è protetto da credenziali di accesso note solo ai dipendenti incaricati dell’utilizzo del software</t>
  </si>
  <si>
    <t>In caso di back up su server, questo è protetto da credenziali di accesso note solo all’amministratore di sistema ed ai soggetti delegati</t>
  </si>
  <si>
    <t xml:space="preserve">L’agenzia ha acquistato licenze antivirus e antimalware per proteggere pc, dispositivi, gestionale, server e le rinnova costantemente </t>
  </si>
  <si>
    <t>La rete di pc in uso all’agenzia è protetta da intrusioni esterne attraverso l’utilizzo di firewall, costantemente aggiornati</t>
  </si>
  <si>
    <t>I sistemi informatici impiegati dall’agenzia sono dotati di meccanismi di tracciabilità degli accessi (access log)</t>
  </si>
  <si>
    <t>I sistemi informatici, il software gestionale ed il sito web in uso all’agenzia sono dotati di meccanismi di cyber resilience, ossia che garantiscono il ripristino dei sistemi stessi in caso di violazione</t>
  </si>
  <si>
    <t>L’agenzia ha stabilito un periodo massimo di conservazione dei dati digitali</t>
  </si>
  <si>
    <t>L’agenzia ha un proprio sito web</t>
  </si>
  <si>
    <t xml:space="preserve">L’agenzia effettua vendita online, impiegando anche carta di credito come metodo di pagamento </t>
  </si>
  <si>
    <t>L’utente inserisce i propri dati personali sulla piattaforma web</t>
  </si>
  <si>
    <t>L’utente inserisce anche dati sensibili sulla piattaforma web</t>
  </si>
  <si>
    <t>L’utente inserisce anche dati relativi a minori infrasedicenni sulla piattaforma web</t>
  </si>
  <si>
    <t>I dati personali inseriti dall’utente sulla piattaforma web sono trattati anche per la formulazione di una offerta / di un preventivo o per la vendita di un singolo servizio di trasporto (biglietto aereo, biglietto ferroviario, …)</t>
  </si>
  <si>
    <t>I dati personali inseriti dall’utente sulla piattaforma web sono trattati anche per finalità di marketing e invio di comunicazioni commerciali</t>
  </si>
  <si>
    <t>L’agenzia ha creato una mailing list per l’inoltro di comunicazioni di carattere commerciale</t>
  </si>
  <si>
    <t>L’agenzia ha predisposto sistemi automatici di cancellazione dell’indirizzo dalla mailing list</t>
  </si>
  <si>
    <t>I sistemi informatici ed il software gestionale in uso all’agenzia utilizzano meccanismi di cifratura, di crittografia, di pseudominizzazione</t>
  </si>
  <si>
    <t>I sistemi informatici, il software gestionale, il sito web in uso all’agenzia si basano su meccanismi di profilazione o altri processi decisionali automatizzati</t>
  </si>
  <si>
    <t>L’agenzia impiega sistemi di remote banking le cui credenziali di accesso sono note solo al titolare ed ai soggetti delegati</t>
  </si>
  <si>
    <t xml:space="preserve">I dati personali contenuti su supporti cartacei sono conservati in armadi o in stanze chiusi a chiave. Le chiavi sono conservate dal titolare dell’agenzia e/o dai dipendenti incaricati </t>
  </si>
  <si>
    <t>L’archivio cartaceo è suddiviso in sezioni (per es. dati clienti, dati dipendenti, …)</t>
  </si>
  <si>
    <t>L’agenzia ha stabilito un periodo massimo di conservazione dei dati cartacei</t>
  </si>
  <si>
    <t>Ogni dipendente dell’agenzia è dotato di una postazione pc e di una propria stampante multifunzione collegata al pc</t>
  </si>
  <si>
    <t xml:space="preserve">Adotta obbligatoriamente il Registro delle Attività di Trattamento di cui all’art. 30 GDPR (ALL. A) </t>
  </si>
  <si>
    <t xml:space="preserve">Non sussiste alcun obbligo di legge che impone la tenuta del Registro delle Attività di Trattamento. È comunque facoltà dell’agenzia adottare il Registro delle Attività di Trattamento (ALL. A), quale strumento di miglior tutela per monitorare costantemente l’attività di trattamento dei dati personali effettuata, nonché dimostrare l’adeguatezza delle misure adottate  </t>
  </si>
  <si>
    <t xml:space="preserve">Vedi domande 3 e 4 </t>
  </si>
  <si>
    <t>Saltare domande 3 e 4</t>
  </si>
  <si>
    <t>Vedi disciplina del consenso (domanda 14)</t>
  </si>
  <si>
    <t>Il contratto concluso tra l’Agenzia ed il cliente interessato legittima il trasferimento dei dati personali acquisiti dall’Agenzia a Paesi extra UE o ad organizzazioni internazionali, ai sensi dell’art. 49 GDPR</t>
  </si>
  <si>
    <t xml:space="preserve">Sono responsabili del trattamento ai sensi dell’art. 28 GDPR. L’agenzia gli conferisce l’incarico di responsabile del trattamento (ALL. D) </t>
  </si>
  <si>
    <t>L’agenzia è responsabile del trattamento ai sensi dell’art. 28 GDPR. Tiene un apposito Registro delle Attività di Trattamento indicando i trattamenti svolti per conto del titolare (art. 30 comma 2 GDPR). Anche in questo caso non è obbligatoria la tenuta del Registro (salvo in caso di Agenzia con più di 250 dipendenti)</t>
  </si>
  <si>
    <t>Fornisce all’interessato l’informativa ai sensi degli artt. 13 e 14 GDPR (ALL. B e C) nei termini di cui al precedente quesito 11.</t>
  </si>
  <si>
    <t>L’informativa fornita all’interessato indica espressamente tale finalità e deve essere espressamente richiesto il consenso da parte dell’interessato. Il mancato consenso specifico al trattamento dei dati personali in relazione a tale finalità non pregiudica il regolare svolgimento del contratto</t>
  </si>
  <si>
    <t>La base giuridica del trattamento dei dati personali non sensibili è costituita dall’esecuzione del contratto e dalla legge, senza necessità di raccogliere un consenso esplicito</t>
  </si>
  <si>
    <t>L’agenzia crea tanti account e-mail quanti sono i dipendenti o, quanto meno, le funzioni aziendali (ad es. amministrazione, commerciale…); incarica, altresì, l’amministratore di sistema di assegnare a ciascun dipendente o a ciascuna funzione aziendale le credenziali di accesso del proprio account</t>
  </si>
  <si>
    <t>Sistema conforme. L’agenzia invia a tutti gli interessati destinatari delle comunicazioni commerciali (i cui dati sono stati acquisiti prima del 25.05.2018) la comunicazione di adeguamento della privacy policy (ALL. I)</t>
  </si>
  <si>
    <t>L’agenzia inserisce in calce alle e-mail inviate con finalità commerciali e di marketing (newsletter) il link di “unsubscribe”. Invia a tutti gli interessati già iscritti nella mailing list la comunicazione di adeguamento della privacy policy (ALL. I)</t>
  </si>
  <si>
    <t xml:space="preserve">L’amministratore di sistema nominato dall’agenzia si occupa dell’adozione e dell’aggiornamento di antivirus e antimalware atti a garantire la sicurezza dei sistemi informatici </t>
  </si>
  <si>
    <t>A seguito della digitalizzazione, l’agenzia distrugge i supporti cartacei nel rispetto del principio di minimizzazione dei trattamenti che impone che i dati siano gestiti e conservati nei limiti di quanto strettamente necessario per il perseguimento delle finalità per cui sono raccolti e trattati</t>
  </si>
  <si>
    <t>L’agenzia provvede alla digitalizzazione ed alla successiva distruzione dei supporti cartacei nel rispetto del principio di minimizzazione dei trattamenti che impone che i dati siano gestiti e conservati nei limiti di quanto strettamente necessario per il perseguimento delle finalità per cui sono raccolti e trattati</t>
  </si>
  <si>
    <t>L’agenzia stabilisce un periodo di conservazione minimo che tiene conto dei termini di prescrizione di eventuali azioni legali nei suoi confronti da parte del cliente o di terzi.
Per es. per il danno derivante alla persona dall'inadempimento o dall'inesatta esecuzione delle prestazioni oggetto di pacchetto turistico, il diritto al risarcimento del danno si prescrive in 3 anni dalla data del rientro del turista nel luogo di partenza ai sensi dell’art. 44 Codice del Turismo.
Sono fatti salvi i periodi di conservazione dei dati e dei documenti stabiliti per legge, per es. il termine di 10 anni previsto dall’art. 2220 codice civile per la tenuta delle scritture contabili o quello analogo previsto per i documenti ai fini fiscali e tributari dal d.p.r. 600/73 sulle imposte sui redditi</t>
  </si>
  <si>
    <t xml:space="preserve">L’agenzia informa l’utente che si tratta di cookies che raccolgono informazioni anonime, utili per migliorare l’esperienza di navigazione, e che la relativa disattivazione non comporta alcuna perdita di funzionalità. Il sito web richiede all’utente di accettare tali cookies.   </t>
  </si>
  <si>
    <t xml:space="preserve">L’agenzia informa l’utente che si tratta di cookies che raccolgono informazioni circa le abitudini di navigazione dell’utente anche in forma non anonima e che la relativa disattivazione non comporta alcuna perdita di funzionalità. Il sito web richiede all’utente di accettare tali cookies.   </t>
  </si>
  <si>
    <t xml:space="preserve">L’agenzia fornisce all’interessato l’informativa (ALL. B), con apposito flag per presa visione e accettazione dell’informativa stessa prima dell’invio dei dati. </t>
  </si>
  <si>
    <t>L’agenzia fornisce all’interessato l’informativa (ALL. B), con apposito flag per presa visione e accettazione dell’informativa stessa prima dell’invio dei dati.</t>
  </si>
  <si>
    <t>L’agenzia fornisce all’interessato l’informativa (ALL. B), con apposito flag per presa visione e accettazione dell’informativa stessa prima dell’invio dei dati</t>
  </si>
  <si>
    <t>L’agenzia in linea con il principio di permission marketing, inserisce in calce alla comunicazione il link di “unsubscribe”. L’agenzia invia a tutti gli interessati già iscritti nella mailing list la comunicazione di adeguamento della privacy policy (ALL. I)</t>
  </si>
  <si>
    <t>Passare a domanda 56</t>
  </si>
  <si>
    <t xml:space="preserve">L’agenzia rende edotto l’interessato dell’esistenza di tali processi automatizzati, ivi compresi la profilazione, con l’informativa fornita ai sensi degli artt. 13, 14 GDPR (ALL. B e C). L’interessato ha diritto di non essere sottoposto a una decisione basata unicamente sul trattamento automatizzato, compresa la profilazione, che produca effetti giuridici che lo riguardano ai sensi dell’art. 22 GDPR. </t>
  </si>
  <si>
    <t>L’agenzia adotta misure adeguate in conformità al principio di minimizzazione che impone che i dati siano gestiti e conservati nei limiti di quanto strettamente necessario per il perseguimento delle finalità per cui sono raccolti e trattati</t>
  </si>
  <si>
    <t>L’agenzia stabilisce un periodo minimo di conservazione che tiene conto dei termini di prescrizione di eventuali azioni legali nei suoi confronti da parte del cliente o di terzi.
Per es. per il danno derivante alla persona dall'inadempimento o dall'inesatta esecuzione delle prestazioni oggetto di pacchetto turistico, il diritto al risarcimento del danno si prescrive in 3 anni dalla data del rientro del turista nel luogo di partenza ai sensi dell’art. 44 Codice del Turismo.
Sono fatti salvi i periodi di conservazione dei dati e dei documenti stabiliti per legge, per es. il termine di 10 anni previsto dall’art. 2220 codice civile per la tenuta delle scritture contabili o quello analogo previsto per i documenti ai fini fiscali e tributari dal d.p.r. 600/73 sulle imposte sui redditi</t>
  </si>
</sst>
</file>

<file path=xl/styles.xml><?xml version="1.0" encoding="utf-8"?>
<styleSheet xmlns="http://schemas.openxmlformats.org/spreadsheetml/2006/main">
  <fonts count="4">
    <font>
      <sz val="11"/>
      <color theme="1"/>
      <name val="Calibri"/>
      <family val="2"/>
      <scheme val="minor"/>
    </font>
    <font>
      <b/>
      <sz val="11"/>
      <color rgb="FF943634"/>
      <name val="Calibri"/>
      <family val="2"/>
    </font>
    <font>
      <sz val="11"/>
      <color rgb="FF943634"/>
      <name val="Calibri"/>
      <family val="2"/>
    </font>
    <font>
      <b/>
      <sz val="16"/>
      <color rgb="FF943634"/>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79998168889431442"/>
        <bgColor indexed="64"/>
      </patternFill>
    </fill>
  </fills>
  <borders count="9">
    <border>
      <left/>
      <right/>
      <top/>
      <bottom/>
      <diagonal/>
    </border>
    <border>
      <left style="medium">
        <color rgb="FFED7D31"/>
      </left>
      <right style="medium">
        <color rgb="FFED7D31"/>
      </right>
      <top style="medium">
        <color rgb="FFED7D31"/>
      </top>
      <bottom style="medium">
        <color rgb="FFED7D31"/>
      </bottom>
      <diagonal/>
    </border>
    <border>
      <left/>
      <right style="medium">
        <color rgb="FFED7D31"/>
      </right>
      <top style="medium">
        <color rgb="FFED7D31"/>
      </top>
      <bottom style="medium">
        <color rgb="FFED7D31"/>
      </bottom>
      <diagonal/>
    </border>
    <border>
      <left style="medium">
        <color rgb="FFED7D31"/>
      </left>
      <right style="medium">
        <color rgb="FFED7D31"/>
      </right>
      <top style="medium">
        <color rgb="FFED7D31"/>
      </top>
      <bottom/>
      <diagonal/>
    </border>
    <border>
      <left style="medium">
        <color rgb="FFED7D31"/>
      </left>
      <right style="medium">
        <color rgb="FFED7D31"/>
      </right>
      <top/>
      <bottom/>
      <diagonal/>
    </border>
    <border>
      <left/>
      <right style="medium">
        <color rgb="FFED7D31"/>
      </right>
      <top style="medium">
        <color rgb="FFED7D31"/>
      </top>
      <bottom/>
      <diagonal/>
    </border>
    <border>
      <left style="medium">
        <color rgb="FFED7D31"/>
      </left>
      <right/>
      <top style="medium">
        <color rgb="FFED7D31"/>
      </top>
      <bottom style="medium">
        <color rgb="FFED7D31"/>
      </bottom>
      <diagonal/>
    </border>
    <border>
      <left/>
      <right/>
      <top style="medium">
        <color rgb="FFED7D31"/>
      </top>
      <bottom style="medium">
        <color rgb="FFED7D31"/>
      </bottom>
      <diagonal/>
    </border>
    <border>
      <left/>
      <right/>
      <top style="medium">
        <color rgb="FFED7D31"/>
      </top>
      <bottom/>
      <diagonal/>
    </border>
  </borders>
  <cellStyleXfs count="1">
    <xf numFmtId="0" fontId="0" fillId="0" borderId="0"/>
  </cellStyleXfs>
  <cellXfs count="33">
    <xf numFmtId="0" fontId="0" fillId="0" borderId="0" xfId="0"/>
    <xf numFmtId="0" fontId="1" fillId="0" borderId="3" xfId="0" applyFont="1" applyFill="1" applyBorder="1" applyAlignment="1">
      <alignment horizontal="justify" vertical="center" wrapText="1"/>
    </xf>
    <xf numFmtId="0" fontId="2" fillId="0" borderId="3" xfId="0" applyFont="1" applyFill="1" applyBorder="1" applyAlignment="1" applyProtection="1">
      <alignment horizontal="justify" vertical="center"/>
      <protection hidden="1"/>
    </xf>
    <xf numFmtId="0" fontId="1" fillId="0"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2" fillId="2" borderId="3" xfId="0" applyFont="1" applyFill="1" applyBorder="1" applyAlignment="1" applyProtection="1">
      <alignment horizontal="justify" vertical="center"/>
      <protection hidden="1"/>
    </xf>
    <xf numFmtId="0" fontId="0" fillId="3" borderId="0" xfId="0" applyFill="1"/>
    <xf numFmtId="0" fontId="0" fillId="3" borderId="0" xfId="0" applyFill="1" applyAlignment="1">
      <alignment horizontal="center"/>
    </xf>
    <xf numFmtId="0" fontId="0" fillId="3" borderId="0" xfId="0" applyFill="1" applyAlignment="1"/>
    <xf numFmtId="0" fontId="1" fillId="3" borderId="4" xfId="0" applyFont="1" applyFill="1" applyBorder="1" applyAlignment="1">
      <alignment vertical="center" wrapText="1"/>
    </xf>
    <xf numFmtId="0" fontId="2" fillId="3" borderId="4" xfId="0" applyFont="1" applyFill="1" applyBorder="1" applyAlignment="1">
      <alignment horizontal="justify" vertical="center" wrapText="1"/>
    </xf>
    <xf numFmtId="0" fontId="2" fillId="3" borderId="4" xfId="0" applyFont="1" applyFill="1" applyBorder="1" applyAlignment="1">
      <alignment vertical="center" wrapText="1"/>
    </xf>
    <xf numFmtId="0" fontId="1" fillId="2" borderId="4" xfId="0" applyFont="1" applyFill="1" applyBorder="1" applyAlignment="1">
      <alignment vertical="center" wrapText="1"/>
    </xf>
    <xf numFmtId="0" fontId="2" fillId="2" borderId="4" xfId="0" applyFont="1" applyFill="1" applyBorder="1" applyAlignment="1">
      <alignment horizontal="justify" vertical="center"/>
    </xf>
    <xf numFmtId="0" fontId="2" fillId="2" borderId="4" xfId="0" applyFont="1" applyFill="1" applyBorder="1" applyAlignment="1">
      <alignment horizontal="justify" vertical="center" wrapText="1"/>
    </xf>
    <xf numFmtId="0" fontId="0" fillId="2" borderId="0" xfId="0" applyFill="1" applyAlignment="1">
      <alignment wrapText="1"/>
    </xf>
    <xf numFmtId="0" fontId="2" fillId="2" borderId="3"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0" fillId="0" borderId="0" xfId="0" quotePrefix="1"/>
    <xf numFmtId="0" fontId="0" fillId="0" borderId="0" xfId="0" applyAlignment="1">
      <alignment vertical="center"/>
    </xf>
    <xf numFmtId="0" fontId="0" fillId="2" borderId="0" xfId="0" applyFill="1" applyAlignment="1">
      <alignment vertical="center"/>
    </xf>
    <xf numFmtId="0" fontId="0" fillId="2" borderId="0" xfId="0" quotePrefix="1" applyFill="1" applyAlignment="1">
      <alignment wrapText="1"/>
    </xf>
    <xf numFmtId="0" fontId="2" fillId="3" borderId="4" xfId="0" quotePrefix="1" applyFont="1" applyFill="1" applyBorder="1" applyAlignment="1">
      <alignment vertical="center" wrapText="1"/>
    </xf>
    <xf numFmtId="0" fontId="3" fillId="5" borderId="7"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aceti@studiolegalecolaianni.it" TargetMode="External"/><Relationship Id="rId1" Type="http://schemas.openxmlformats.org/officeDocument/2006/relationships/hyperlink" Target="mailto:mcolaianni@studiolegalecolaianni.i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ile:///C:\Users\Marco%20Beretta\Downloads\Collegamenti%20ipertestuali.doc" TargetMode="External"/><Relationship Id="rId1" Type="http://schemas.openxmlformats.org/officeDocument/2006/relationships/hyperlink" Target="file:///C:\Users\Marco%20Beretta\Downloads\Collegamenti%20ipertestuali.doc"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D75"/>
  <sheetViews>
    <sheetView tabSelected="1" topLeftCell="B1" workbookViewId="0">
      <selection activeCell="C4" sqref="C4"/>
    </sheetView>
  </sheetViews>
  <sheetFormatPr defaultColWidth="56.85546875" defaultRowHeight="69.75" customHeight="1"/>
  <cols>
    <col min="1" max="1" width="7.28515625" style="8" customWidth="1"/>
    <col min="2" max="2" width="69.7109375" style="7" customWidth="1"/>
    <col min="3" max="3" width="13.28515625" style="8" customWidth="1"/>
    <col min="4" max="4" width="88.42578125" style="9" customWidth="1"/>
    <col min="5" max="16384" width="56.85546875" style="7"/>
  </cols>
  <sheetData>
    <row r="1" spans="1:4" ht="69.75" customHeight="1" thickBot="1">
      <c r="A1" s="19" t="s">
        <v>104</v>
      </c>
      <c r="B1" s="20" t="s">
        <v>0</v>
      </c>
      <c r="C1" s="21" t="s">
        <v>1</v>
      </c>
      <c r="D1" s="22" t="s">
        <v>2</v>
      </c>
    </row>
    <row r="2" spans="1:4" ht="69.75" customHeight="1" thickBot="1">
      <c r="A2" s="26"/>
      <c r="B2" s="25" t="s">
        <v>105</v>
      </c>
      <c r="C2" s="24"/>
      <c r="D2" s="23"/>
    </row>
    <row r="3" spans="1:4" ht="69.75" customHeight="1" thickBot="1">
      <c r="A3" s="3">
        <v>1</v>
      </c>
      <c r="B3" s="1" t="s">
        <v>70</v>
      </c>
      <c r="C3" s="18" t="s">
        <v>4</v>
      </c>
      <c r="D3" s="2" t="str">
        <f>VLOOKUP(B3&amp;" "&amp;C3,Tabella!$D$1:$E$198,2,FALSE)</f>
        <v xml:space="preserve">Adotta obbligatoriamente il Registro delle Attività di Trattamento di cui all’art. 30 GDPR (ALL. A) </v>
      </c>
    </row>
    <row r="4" spans="1:4" ht="69.75" customHeight="1" thickBot="1">
      <c r="A4" s="4">
        <f>A3+1</f>
        <v>2</v>
      </c>
      <c r="B4" s="5" t="s">
        <v>114</v>
      </c>
      <c r="C4" s="17"/>
      <c r="D4" s="6" t="str">
        <f>VLOOKUP(B4&amp;" "&amp;C4,Tabella!$D$1:$E$198,2,FALSE)</f>
        <v/>
      </c>
    </row>
    <row r="5" spans="1:4" ht="69.75" customHeight="1" thickBot="1">
      <c r="A5" s="3">
        <f t="shared" ref="A5:A74" si="0">A4+1</f>
        <v>3</v>
      </c>
      <c r="B5" s="1" t="s">
        <v>71</v>
      </c>
      <c r="C5" s="18" t="s">
        <v>113</v>
      </c>
      <c r="D5" s="2" t="str">
        <f>VLOOKUP(B5&amp;" "&amp;C5,Tabella!$D$1:$E$198,2,FALSE)</f>
        <v/>
      </c>
    </row>
    <row r="6" spans="1:4" ht="69.75" customHeight="1" thickBot="1">
      <c r="A6" s="4">
        <f t="shared" si="0"/>
        <v>4</v>
      </c>
      <c r="B6" s="5" t="s">
        <v>72</v>
      </c>
      <c r="C6" s="17" t="s">
        <v>113</v>
      </c>
      <c r="D6" s="6" t="str">
        <f>VLOOKUP(B6&amp;" "&amp;C6,Tabella!$D$1:$E$198,2,FALSE)</f>
        <v/>
      </c>
    </row>
    <row r="7" spans="1:4" ht="69.75" customHeight="1" thickBot="1">
      <c r="A7" s="3">
        <f t="shared" si="0"/>
        <v>5</v>
      </c>
      <c r="B7" s="1" t="s">
        <v>73</v>
      </c>
      <c r="C7" s="18" t="s">
        <v>113</v>
      </c>
      <c r="D7" s="2" t="str">
        <f>VLOOKUP(B7&amp;" "&amp;C7,Tabella!$D$1:$E$198,2,FALSE)</f>
        <v/>
      </c>
    </row>
    <row r="8" spans="1:4" ht="69.75" customHeight="1" thickBot="1">
      <c r="A8" s="4">
        <f t="shared" si="0"/>
        <v>6</v>
      </c>
      <c r="B8" s="5" t="s">
        <v>115</v>
      </c>
      <c r="C8" s="17" t="s">
        <v>113</v>
      </c>
      <c r="D8" s="6" t="str">
        <f>VLOOKUP(B8&amp;" "&amp;C8,Tabella!$D$1:$E$198,2,FALSE)</f>
        <v/>
      </c>
    </row>
    <row r="9" spans="1:4" ht="69.75" customHeight="1" thickBot="1">
      <c r="A9" s="3">
        <f t="shared" si="0"/>
        <v>7</v>
      </c>
      <c r="B9" s="1" t="s">
        <v>116</v>
      </c>
      <c r="C9" s="18" t="s">
        <v>113</v>
      </c>
      <c r="D9" s="2" t="str">
        <f>VLOOKUP(B9&amp;" "&amp;C9,Tabella!$D$1:$E$198,2,FALSE)</f>
        <v/>
      </c>
    </row>
    <row r="10" spans="1:4" ht="69.75" customHeight="1" thickBot="1">
      <c r="A10" s="4">
        <f t="shared" si="0"/>
        <v>8</v>
      </c>
      <c r="B10" s="5" t="s">
        <v>117</v>
      </c>
      <c r="C10" s="17" t="s">
        <v>113</v>
      </c>
      <c r="D10" s="6" t="str">
        <f>VLOOKUP(B10&amp;" "&amp;C10,Tabella!$D$1:$E$198,2,FALSE)</f>
        <v/>
      </c>
    </row>
    <row r="11" spans="1:4" ht="69.75" customHeight="1" thickBot="1">
      <c r="A11" s="3">
        <f t="shared" si="0"/>
        <v>9</v>
      </c>
      <c r="B11" s="1" t="s">
        <v>74</v>
      </c>
      <c r="C11" s="18" t="s">
        <v>113</v>
      </c>
      <c r="D11" s="2" t="str">
        <f>VLOOKUP(B11&amp;" "&amp;C11,Tabella!$D$1:$E$198,2,FALSE)</f>
        <v/>
      </c>
    </row>
    <row r="12" spans="1:4" ht="69.75" customHeight="1" thickBot="1">
      <c r="A12" s="4">
        <f t="shared" si="0"/>
        <v>10</v>
      </c>
      <c r="B12" s="5" t="s">
        <v>118</v>
      </c>
      <c r="C12" s="17" t="s">
        <v>113</v>
      </c>
      <c r="D12" s="6" t="str">
        <f>VLOOKUP(B12&amp;" "&amp;C12,Tabella!$D$1:$E$198,2,FALSE)</f>
        <v/>
      </c>
    </row>
    <row r="13" spans="1:4" ht="69.75" customHeight="1" thickBot="1">
      <c r="A13" s="26"/>
      <c r="B13" s="25" t="s">
        <v>106</v>
      </c>
      <c r="C13" s="24"/>
      <c r="D13" s="23"/>
    </row>
    <row r="14" spans="1:4" ht="69.75" customHeight="1" thickBot="1">
      <c r="A14" s="3">
        <f>A12+1</f>
        <v>11</v>
      </c>
      <c r="B14" s="1" t="s">
        <v>75</v>
      </c>
      <c r="C14" s="18" t="s">
        <v>113</v>
      </c>
      <c r="D14" s="2" t="str">
        <f>VLOOKUP(B14&amp;" "&amp;C14,Tabella!$D$1:$E$198,2,FALSE)</f>
        <v/>
      </c>
    </row>
    <row r="15" spans="1:4" ht="69.75" customHeight="1" thickBot="1">
      <c r="A15" s="4">
        <f t="shared" si="0"/>
        <v>12</v>
      </c>
      <c r="B15" s="5" t="s">
        <v>76</v>
      </c>
      <c r="C15" s="17" t="s">
        <v>113</v>
      </c>
      <c r="D15" s="6" t="str">
        <f>VLOOKUP(B15&amp;" "&amp;C15,Tabella!$D$1:$E$198,2,FALSE)</f>
        <v/>
      </c>
    </row>
    <row r="16" spans="1:4" ht="69.75" customHeight="1" thickBot="1">
      <c r="A16" s="3">
        <f t="shared" si="0"/>
        <v>13</v>
      </c>
      <c r="B16" s="1" t="s">
        <v>77</v>
      </c>
      <c r="C16" s="18" t="s">
        <v>113</v>
      </c>
      <c r="D16" s="2" t="str">
        <f>VLOOKUP(B16&amp;" "&amp;C16,Tabella!$D$1:$E$198,2,FALSE)</f>
        <v/>
      </c>
    </row>
    <row r="17" spans="1:4" ht="69.75" customHeight="1" thickBot="1">
      <c r="A17" s="4">
        <f t="shared" si="0"/>
        <v>14</v>
      </c>
      <c r="B17" s="5" t="s">
        <v>78</v>
      </c>
      <c r="C17" s="17" t="s">
        <v>113</v>
      </c>
      <c r="D17" s="6" t="str">
        <f>VLOOKUP(B17&amp;" "&amp;C17,Tabella!$D$1:$E$198,2,FALSE)</f>
        <v/>
      </c>
    </row>
    <row r="18" spans="1:4" ht="69.75" customHeight="1" thickBot="1">
      <c r="A18" s="3">
        <f t="shared" si="0"/>
        <v>15</v>
      </c>
      <c r="B18" s="1" t="s">
        <v>79</v>
      </c>
      <c r="C18" s="18" t="s">
        <v>113</v>
      </c>
      <c r="D18" s="2" t="str">
        <f>VLOOKUP(B18&amp;" "&amp;C18,Tabella!$D$1:$E$198,2,FALSE)</f>
        <v/>
      </c>
    </row>
    <row r="19" spans="1:4" ht="69.75" customHeight="1" thickBot="1">
      <c r="A19" s="4">
        <f t="shared" si="0"/>
        <v>16</v>
      </c>
      <c r="B19" s="5" t="s">
        <v>80</v>
      </c>
      <c r="C19" s="17" t="s">
        <v>113</v>
      </c>
      <c r="D19" s="6" t="str">
        <f>VLOOKUP(B19&amp;" "&amp;C19,Tabella!$D$1:$E$198,2,FALSE)</f>
        <v/>
      </c>
    </row>
    <row r="20" spans="1:4" ht="69.75" customHeight="1" thickBot="1">
      <c r="A20" s="3">
        <f t="shared" si="0"/>
        <v>17</v>
      </c>
      <c r="B20" s="1" t="s">
        <v>81</v>
      </c>
      <c r="C20" s="18" t="s">
        <v>113</v>
      </c>
      <c r="D20" s="2" t="str">
        <f>VLOOKUP(B20&amp;" "&amp;C20,Tabella!$D$1:$E$198,2,FALSE)</f>
        <v/>
      </c>
    </row>
    <row r="21" spans="1:4" ht="69.75" customHeight="1" thickBot="1">
      <c r="A21" s="4">
        <f t="shared" si="0"/>
        <v>18</v>
      </c>
      <c r="B21" s="5" t="s">
        <v>82</v>
      </c>
      <c r="C21" s="17" t="s">
        <v>113</v>
      </c>
      <c r="D21" s="6" t="str">
        <f>VLOOKUP(B21&amp;" "&amp;C21,Tabella!$D$1:$E$198,2,FALSE)</f>
        <v/>
      </c>
    </row>
    <row r="22" spans="1:4" ht="69.75" customHeight="1" thickBot="1">
      <c r="A22" s="3">
        <f t="shared" si="0"/>
        <v>19</v>
      </c>
      <c r="B22" s="1" t="s">
        <v>83</v>
      </c>
      <c r="C22" s="18" t="s">
        <v>113</v>
      </c>
      <c r="D22" s="2" t="str">
        <f>VLOOKUP(B22&amp;" "&amp;C22,Tabella!$D$1:$E$198,2,FALSE)</f>
        <v/>
      </c>
    </row>
    <row r="23" spans="1:4" ht="69.75" customHeight="1" thickBot="1">
      <c r="A23" s="26"/>
      <c r="B23" s="32" t="s">
        <v>107</v>
      </c>
      <c r="C23" s="32"/>
      <c r="D23" s="23"/>
    </row>
    <row r="24" spans="1:4" ht="69.75" customHeight="1" thickBot="1">
      <c r="A24" s="4">
        <f>A22+1</f>
        <v>20</v>
      </c>
      <c r="B24" s="5" t="s">
        <v>84</v>
      </c>
      <c r="C24" s="17" t="s">
        <v>113</v>
      </c>
      <c r="D24" s="6" t="str">
        <f>VLOOKUP(B24&amp;" "&amp;C24,Tabella!$D$1:$E$198,2,FALSE)</f>
        <v/>
      </c>
    </row>
    <row r="25" spans="1:4" ht="69.75" customHeight="1" thickBot="1">
      <c r="A25" s="3">
        <f t="shared" si="0"/>
        <v>21</v>
      </c>
      <c r="B25" s="1" t="s">
        <v>85</v>
      </c>
      <c r="C25" s="18" t="s">
        <v>113</v>
      </c>
      <c r="D25" s="2" t="str">
        <f>VLOOKUP(B25&amp;" "&amp;C25,Tabella!$D$1:$E$198,2,FALSE)</f>
        <v/>
      </c>
    </row>
    <row r="26" spans="1:4" ht="69.75" customHeight="1" thickBot="1">
      <c r="A26" s="4">
        <f t="shared" si="0"/>
        <v>22</v>
      </c>
      <c r="B26" s="5" t="s">
        <v>86</v>
      </c>
      <c r="C26" s="17" t="s">
        <v>113</v>
      </c>
      <c r="D26" s="6" t="str">
        <f>VLOOKUP(B26&amp;" "&amp;C26,Tabella!$D$1:$E$198,2,FALSE)</f>
        <v/>
      </c>
    </row>
    <row r="27" spans="1:4" ht="69.75" customHeight="1" thickBot="1">
      <c r="A27" s="3">
        <f t="shared" si="0"/>
        <v>23</v>
      </c>
      <c r="B27" s="1" t="s">
        <v>87</v>
      </c>
      <c r="C27" s="18" t="s">
        <v>113</v>
      </c>
      <c r="D27" s="2" t="str">
        <f>VLOOKUP(B27&amp;" "&amp;C27,Tabella!$D$1:$E$198,2,FALSE)</f>
        <v/>
      </c>
    </row>
    <row r="28" spans="1:4" ht="69.75" customHeight="1" thickBot="1">
      <c r="A28" s="4">
        <f t="shared" si="0"/>
        <v>24</v>
      </c>
      <c r="B28" s="5" t="s">
        <v>119</v>
      </c>
      <c r="C28" s="17" t="s">
        <v>113</v>
      </c>
      <c r="D28" s="6" t="str">
        <f>VLOOKUP(B28&amp;" "&amp;C28,Tabella!$D$1:$E$198,2,FALSE)</f>
        <v/>
      </c>
    </row>
    <row r="29" spans="1:4" ht="69.75" customHeight="1" thickBot="1">
      <c r="A29" s="3">
        <f t="shared" si="0"/>
        <v>25</v>
      </c>
      <c r="B29" s="1" t="s">
        <v>120</v>
      </c>
      <c r="C29" s="18" t="s">
        <v>113</v>
      </c>
      <c r="D29" s="2" t="str">
        <f>VLOOKUP(B29&amp;" "&amp;C29,Tabella!$D$1:$E$198,2,FALSE)</f>
        <v/>
      </c>
    </row>
    <row r="30" spans="1:4" ht="69.75" customHeight="1" thickBot="1">
      <c r="A30" s="4">
        <f t="shared" si="0"/>
        <v>26</v>
      </c>
      <c r="B30" s="5" t="s">
        <v>88</v>
      </c>
      <c r="C30" s="17" t="s">
        <v>113</v>
      </c>
      <c r="D30" s="6" t="str">
        <f>VLOOKUP(B30&amp;" "&amp;C30,Tabella!$D$1:$E$198,2,FALSE)</f>
        <v/>
      </c>
    </row>
    <row r="31" spans="1:4" ht="69.75" customHeight="1" thickBot="1">
      <c r="A31" s="3">
        <f t="shared" si="0"/>
        <v>27</v>
      </c>
      <c r="B31" s="1" t="s">
        <v>121</v>
      </c>
      <c r="C31" s="18" t="s">
        <v>113</v>
      </c>
      <c r="D31" s="2" t="str">
        <f>VLOOKUP(B31&amp;" "&amp;C31,Tabella!$D$1:$E$198,2,FALSE)</f>
        <v/>
      </c>
    </row>
    <row r="32" spans="1:4" ht="69.75" customHeight="1" thickBot="1">
      <c r="A32" s="26"/>
      <c r="B32" s="32" t="s">
        <v>108</v>
      </c>
      <c r="C32" s="32"/>
      <c r="D32" s="23"/>
    </row>
    <row r="33" spans="1:4" ht="69.75" customHeight="1" thickBot="1">
      <c r="A33" s="4">
        <f>A31+1</f>
        <v>28</v>
      </c>
      <c r="B33" s="5" t="s">
        <v>122</v>
      </c>
      <c r="C33" s="17" t="s">
        <v>113</v>
      </c>
      <c r="D33" s="6" t="str">
        <f>VLOOKUP(B33&amp;" "&amp;C33,Tabella!$D$1:$E$198,2,FALSE)</f>
        <v/>
      </c>
    </row>
    <row r="34" spans="1:4" ht="69.75" customHeight="1" thickBot="1">
      <c r="A34" s="3">
        <f t="shared" si="0"/>
        <v>29</v>
      </c>
      <c r="B34" s="1" t="s">
        <v>89</v>
      </c>
      <c r="C34" s="18" t="s">
        <v>113</v>
      </c>
      <c r="D34" s="2" t="str">
        <f>VLOOKUP(B34&amp;" "&amp;C34,Tabella!$D$1:$E$198,2,FALSE)</f>
        <v/>
      </c>
    </row>
    <row r="35" spans="1:4" ht="69.75" customHeight="1" thickBot="1">
      <c r="A35" s="4">
        <f t="shared" si="0"/>
        <v>30</v>
      </c>
      <c r="B35" s="5" t="s">
        <v>123</v>
      </c>
      <c r="C35" s="17" t="s">
        <v>113</v>
      </c>
      <c r="D35" s="6" t="str">
        <f>VLOOKUP(B35&amp;" "&amp;C35,Tabella!$D$1:$E$198,2,FALSE)</f>
        <v/>
      </c>
    </row>
    <row r="36" spans="1:4" ht="69.75" customHeight="1" thickBot="1">
      <c r="A36" s="3">
        <f t="shared" si="0"/>
        <v>31</v>
      </c>
      <c r="B36" s="1" t="s">
        <v>90</v>
      </c>
      <c r="C36" s="18" t="s">
        <v>113</v>
      </c>
      <c r="D36" s="2" t="str">
        <f>VLOOKUP(B36&amp;" "&amp;C36,Tabella!$D$1:$E$198,2,FALSE)</f>
        <v/>
      </c>
    </row>
    <row r="37" spans="1:4" ht="69.75" customHeight="1" thickBot="1">
      <c r="A37" s="4">
        <f t="shared" si="0"/>
        <v>32</v>
      </c>
      <c r="B37" s="5" t="s">
        <v>91</v>
      </c>
      <c r="C37" s="17" t="s">
        <v>113</v>
      </c>
      <c r="D37" s="6" t="str">
        <f>VLOOKUP(B37&amp;" "&amp;C37,Tabella!$D$1:$E$198,2,FALSE)</f>
        <v/>
      </c>
    </row>
    <row r="38" spans="1:4" ht="69.75" customHeight="1" thickBot="1">
      <c r="A38" s="3">
        <f t="shared" si="0"/>
        <v>33</v>
      </c>
      <c r="B38" s="1" t="s">
        <v>92</v>
      </c>
      <c r="C38" s="18" t="s">
        <v>113</v>
      </c>
      <c r="D38" s="2" t="str">
        <f>VLOOKUP(B38&amp;" "&amp;C38,Tabella!$D$1:$E$198,2,FALSE)</f>
        <v/>
      </c>
    </row>
    <row r="39" spans="1:4" ht="69.75" customHeight="1" thickBot="1">
      <c r="A39" s="26"/>
      <c r="B39" s="32" t="s">
        <v>109</v>
      </c>
      <c r="C39" s="32"/>
      <c r="D39" s="23"/>
    </row>
    <row r="40" spans="1:4" ht="69.75" customHeight="1" thickBot="1">
      <c r="A40" s="4">
        <f>A38+1</f>
        <v>34</v>
      </c>
      <c r="B40" s="5" t="s">
        <v>93</v>
      </c>
      <c r="C40" s="17" t="s">
        <v>113</v>
      </c>
      <c r="D40" s="6" t="str">
        <f>VLOOKUP(B40&amp;" "&amp;C40,Tabella!$D$1:$E$198,2,FALSE)</f>
        <v/>
      </c>
    </row>
    <row r="41" spans="1:4" ht="69.75" customHeight="1" thickBot="1">
      <c r="A41" s="3">
        <f t="shared" si="0"/>
        <v>35</v>
      </c>
      <c r="B41" s="1" t="s">
        <v>124</v>
      </c>
      <c r="C41" s="18" t="s">
        <v>113</v>
      </c>
      <c r="D41" s="2" t="str">
        <f>VLOOKUP(B41&amp;" "&amp;C41,Tabella!$D$1:$E$198,2,FALSE)</f>
        <v/>
      </c>
    </row>
    <row r="42" spans="1:4" ht="45.75" thickBot="1">
      <c r="A42" s="4">
        <f t="shared" si="0"/>
        <v>36</v>
      </c>
      <c r="B42" s="5" t="s">
        <v>94</v>
      </c>
      <c r="C42" s="17" t="s">
        <v>113</v>
      </c>
      <c r="D42" s="6" t="str">
        <f>VLOOKUP(B42&amp;" "&amp;C42,Tabella!$D$1:$E$198,2,FALSE)</f>
        <v/>
      </c>
    </row>
    <row r="43" spans="1:4" ht="69.75" customHeight="1" thickBot="1">
      <c r="A43" s="3">
        <f t="shared" si="0"/>
        <v>37</v>
      </c>
      <c r="B43" s="1" t="s">
        <v>125</v>
      </c>
      <c r="C43" s="18" t="s">
        <v>113</v>
      </c>
      <c r="D43" s="2" t="str">
        <f>VLOOKUP(B43&amp;" "&amp;C43,Tabella!$D$1:$E$198,2,FALSE)</f>
        <v/>
      </c>
    </row>
    <row r="44" spans="1:4" ht="69.75" customHeight="1" thickBot="1">
      <c r="A44" s="4">
        <f t="shared" si="0"/>
        <v>38</v>
      </c>
      <c r="B44" s="5" t="s">
        <v>126</v>
      </c>
      <c r="C44" s="17" t="s">
        <v>113</v>
      </c>
      <c r="D44" s="6" t="str">
        <f>VLOOKUP(B44&amp;" "&amp;C44,Tabella!$D$1:$E$198,2,FALSE)</f>
        <v/>
      </c>
    </row>
    <row r="45" spans="1:4" ht="69.75" customHeight="1" thickBot="1">
      <c r="A45" s="3">
        <f t="shared" si="0"/>
        <v>39</v>
      </c>
      <c r="B45" s="1" t="s">
        <v>127</v>
      </c>
      <c r="C45" s="18" t="s">
        <v>113</v>
      </c>
      <c r="D45" s="2" t="str">
        <f>VLOOKUP(B45&amp;" "&amp;C45,Tabella!$D$1:$E$198,2,FALSE)</f>
        <v/>
      </c>
    </row>
    <row r="46" spans="1:4" ht="69.75" customHeight="1" thickBot="1">
      <c r="A46" s="4">
        <f t="shared" si="0"/>
        <v>40</v>
      </c>
      <c r="B46" s="5" t="s">
        <v>128</v>
      </c>
      <c r="C46" s="17" t="s">
        <v>113</v>
      </c>
      <c r="D46" s="6" t="str">
        <f>VLOOKUP(B46&amp;" "&amp;C46,Tabella!$D$1:$E$198,2,FALSE)</f>
        <v/>
      </c>
    </row>
    <row r="47" spans="1:4" ht="69.75" customHeight="1" thickBot="1">
      <c r="A47" s="3">
        <f t="shared" si="0"/>
        <v>41</v>
      </c>
      <c r="B47" s="1" t="s">
        <v>95</v>
      </c>
      <c r="C47" s="18" t="s">
        <v>113</v>
      </c>
      <c r="D47" s="2" t="str">
        <f>VLOOKUP(B47&amp;" "&amp;C47,Tabella!$D$1:$E$198,2,FALSE)</f>
        <v/>
      </c>
    </row>
    <row r="48" spans="1:4" ht="15.75" thickBot="1">
      <c r="A48" s="4">
        <f t="shared" si="0"/>
        <v>42</v>
      </c>
      <c r="B48" s="5" t="s">
        <v>129</v>
      </c>
      <c r="C48" s="17" t="s">
        <v>113</v>
      </c>
      <c r="D48" s="6" t="str">
        <f>VLOOKUP(B48&amp;" "&amp;C48,Tabella!$D$1:$E$198,2,FALSE)</f>
        <v/>
      </c>
    </row>
    <row r="49" spans="1:4" ht="69.75" customHeight="1" thickBot="1">
      <c r="A49" s="26"/>
      <c r="B49" s="32" t="s">
        <v>110</v>
      </c>
      <c r="C49" s="32"/>
      <c r="D49" s="23"/>
    </row>
    <row r="50" spans="1:4" ht="69.75" customHeight="1" thickBot="1">
      <c r="A50" s="3">
        <f>A48+1</f>
        <v>43</v>
      </c>
      <c r="B50" s="1" t="s">
        <v>130</v>
      </c>
      <c r="C50" s="18" t="s">
        <v>113</v>
      </c>
      <c r="D50" s="2" t="str">
        <f>VLOOKUP(B50&amp;" "&amp;C50,Tabella!$D$1:$E$198,2,FALSE)</f>
        <v/>
      </c>
    </row>
    <row r="51" spans="1:4" ht="69.75" customHeight="1" thickBot="1">
      <c r="A51" s="4">
        <f t="shared" si="0"/>
        <v>44</v>
      </c>
      <c r="B51" s="5" t="s">
        <v>131</v>
      </c>
      <c r="C51" s="17" t="s">
        <v>113</v>
      </c>
      <c r="D51" s="6" t="str">
        <f>VLOOKUP(B51&amp;" "&amp;C51,Tabella!$D$1:$E$198,2,FALSE)</f>
        <v/>
      </c>
    </row>
    <row r="52" spans="1:4" ht="69.75" customHeight="1" thickBot="1">
      <c r="A52" s="3">
        <f t="shared" si="0"/>
        <v>45</v>
      </c>
      <c r="B52" s="1" t="s">
        <v>96</v>
      </c>
      <c r="C52" s="18" t="s">
        <v>113</v>
      </c>
      <c r="D52" s="2" t="str">
        <f>VLOOKUP(B52&amp;" "&amp;C52,Tabella!$D$1:$E$198,2,FALSE)</f>
        <v/>
      </c>
    </row>
    <row r="53" spans="1:4" ht="69.75" customHeight="1" thickBot="1">
      <c r="A53" s="4">
        <f t="shared" si="0"/>
        <v>46</v>
      </c>
      <c r="B53" s="5" t="s">
        <v>97</v>
      </c>
      <c r="C53" s="17" t="s">
        <v>113</v>
      </c>
      <c r="D53" s="6" t="str">
        <f>VLOOKUP(B53&amp;" "&amp;C53,Tabella!$D$1:$E$198,2,FALSE)</f>
        <v/>
      </c>
    </row>
    <row r="54" spans="1:4" ht="69.75" customHeight="1" thickBot="1">
      <c r="A54" s="3">
        <f t="shared" si="0"/>
        <v>47</v>
      </c>
      <c r="B54" s="1" t="s">
        <v>98</v>
      </c>
      <c r="C54" s="18" t="s">
        <v>113</v>
      </c>
      <c r="D54" s="2" t="str">
        <f>VLOOKUP(B54&amp;" "&amp;C54,Tabella!$D$1:$E$198,2,FALSE)</f>
        <v/>
      </c>
    </row>
    <row r="55" spans="1:4" ht="69.75" customHeight="1" thickBot="1">
      <c r="A55" s="4">
        <f t="shared" si="0"/>
        <v>48</v>
      </c>
      <c r="B55" s="5" t="s">
        <v>99</v>
      </c>
      <c r="C55" s="17" t="s">
        <v>113</v>
      </c>
      <c r="D55" s="6" t="str">
        <f>VLOOKUP(B55&amp;" "&amp;C55,Tabella!$D$1:$E$198,2,FALSE)</f>
        <v/>
      </c>
    </row>
    <row r="56" spans="1:4" ht="69.75" customHeight="1" thickBot="1">
      <c r="A56" s="3">
        <f t="shared" si="0"/>
        <v>49</v>
      </c>
      <c r="B56" s="1" t="s">
        <v>132</v>
      </c>
      <c r="C56" s="18" t="s">
        <v>113</v>
      </c>
      <c r="D56" s="2" t="str">
        <f>VLOOKUP(B56&amp;" "&amp;C56,Tabella!$D$1:$E$198,2,FALSE)</f>
        <v/>
      </c>
    </row>
    <row r="57" spans="1:4" ht="69.75" customHeight="1" thickBot="1">
      <c r="A57" s="4">
        <f t="shared" si="0"/>
        <v>50</v>
      </c>
      <c r="B57" s="5" t="s">
        <v>133</v>
      </c>
      <c r="C57" s="17" t="s">
        <v>113</v>
      </c>
      <c r="D57" s="6" t="str">
        <f>VLOOKUP(B57&amp;" "&amp;C57,Tabella!$D$1:$E$198,2,FALSE)</f>
        <v/>
      </c>
    </row>
    <row r="58" spans="1:4" ht="69.75" customHeight="1" thickBot="1">
      <c r="A58" s="3">
        <f t="shared" si="0"/>
        <v>51</v>
      </c>
      <c r="B58" s="1" t="s">
        <v>134</v>
      </c>
      <c r="C58" s="18" t="s">
        <v>113</v>
      </c>
      <c r="D58" s="2" t="str">
        <f>VLOOKUP(B58&amp;" "&amp;C58,Tabella!$D$1:$E$198,2,FALSE)</f>
        <v/>
      </c>
    </row>
    <row r="59" spans="1:4" ht="69.75" customHeight="1" thickBot="1">
      <c r="A59" s="4">
        <f t="shared" si="0"/>
        <v>52</v>
      </c>
      <c r="B59" s="5" t="s">
        <v>135</v>
      </c>
      <c r="C59" s="17" t="s">
        <v>113</v>
      </c>
      <c r="D59" s="6" t="str">
        <f>VLOOKUP(B59&amp;" "&amp;C59,Tabella!$D$1:$E$198,2,FALSE)</f>
        <v/>
      </c>
    </row>
    <row r="60" spans="1:4" ht="69.75" customHeight="1" thickBot="1">
      <c r="A60" s="3">
        <f t="shared" si="0"/>
        <v>53</v>
      </c>
      <c r="B60" s="1" t="s">
        <v>136</v>
      </c>
      <c r="C60" s="18" t="s">
        <v>113</v>
      </c>
      <c r="D60" s="2" t="str">
        <f>VLOOKUP(B60&amp;" "&amp;C60,Tabella!$D$1:$E$198,2,FALSE)</f>
        <v/>
      </c>
    </row>
    <row r="61" spans="1:4" ht="69.75" customHeight="1" thickBot="1">
      <c r="A61" s="4">
        <f t="shared" si="0"/>
        <v>54</v>
      </c>
      <c r="B61" s="5" t="s">
        <v>137</v>
      </c>
      <c r="C61" s="17" t="s">
        <v>113</v>
      </c>
      <c r="D61" s="6" t="str">
        <f>VLOOKUP(B61&amp;" "&amp;C61,Tabella!$D$1:$E$198,2,FALSE)</f>
        <v/>
      </c>
    </row>
    <row r="62" spans="1:4" ht="69.75" customHeight="1" thickBot="1">
      <c r="A62" s="3">
        <f t="shared" si="0"/>
        <v>55</v>
      </c>
      <c r="B62" s="1" t="s">
        <v>138</v>
      </c>
      <c r="C62" s="18" t="s">
        <v>113</v>
      </c>
      <c r="D62" s="2" t="str">
        <f>VLOOKUP(B62&amp;" "&amp;C62,Tabella!$D$1:$E$198,2,FALSE)</f>
        <v/>
      </c>
    </row>
    <row r="63" spans="1:4" ht="69.75" customHeight="1" thickBot="1">
      <c r="A63" s="26"/>
      <c r="B63" s="32" t="s">
        <v>111</v>
      </c>
      <c r="C63" s="32"/>
      <c r="D63" s="23"/>
    </row>
    <row r="64" spans="1:4" ht="69.75" customHeight="1" thickBot="1">
      <c r="A64" s="4">
        <f>A62+1</f>
        <v>56</v>
      </c>
      <c r="B64" s="5" t="s">
        <v>139</v>
      </c>
      <c r="C64" s="17" t="s">
        <v>113</v>
      </c>
      <c r="D64" s="6" t="str">
        <f>VLOOKUP(B64&amp;" "&amp;C64,Tabella!$D$1:$E$198,2,FALSE)</f>
        <v/>
      </c>
    </row>
    <row r="65" spans="1:4" ht="69.75" customHeight="1" thickBot="1">
      <c r="A65" s="3">
        <f t="shared" si="0"/>
        <v>57</v>
      </c>
      <c r="B65" s="1" t="s">
        <v>140</v>
      </c>
      <c r="C65" s="18" t="s">
        <v>113</v>
      </c>
      <c r="D65" s="2" t="str">
        <f>VLOOKUP(B65&amp;" "&amp;C65,Tabella!$D$1:$E$198,2,FALSE)</f>
        <v/>
      </c>
    </row>
    <row r="66" spans="1:4" ht="69.75" customHeight="1" thickBot="1">
      <c r="A66" s="4">
        <f t="shared" si="0"/>
        <v>58</v>
      </c>
      <c r="B66" s="5" t="s">
        <v>141</v>
      </c>
      <c r="C66" s="17" t="s">
        <v>113</v>
      </c>
      <c r="D66" s="6" t="str">
        <f>VLOOKUP(B66&amp;" "&amp;C66,Tabella!$D$1:$E$198,2,FALSE)</f>
        <v/>
      </c>
    </row>
    <row r="67" spans="1:4" ht="69.75" customHeight="1" thickBot="1">
      <c r="A67" s="26"/>
      <c r="B67" s="32" t="s">
        <v>112</v>
      </c>
      <c r="C67" s="32"/>
      <c r="D67" s="23"/>
    </row>
    <row r="68" spans="1:4" ht="69.75" customHeight="1" thickBot="1">
      <c r="A68" s="3">
        <f>A66+1</f>
        <v>59</v>
      </c>
      <c r="B68" s="1" t="s">
        <v>142</v>
      </c>
      <c r="C68" s="18" t="s">
        <v>113</v>
      </c>
      <c r="D68" s="2" t="str">
        <f>VLOOKUP(B68&amp;" "&amp;C68,Tabella!$D$1:$E$198,2,FALSE)</f>
        <v/>
      </c>
    </row>
    <row r="69" spans="1:4" ht="69.75" customHeight="1" thickBot="1">
      <c r="A69" s="4">
        <f t="shared" si="0"/>
        <v>60</v>
      </c>
      <c r="B69" s="5" t="s">
        <v>100</v>
      </c>
      <c r="C69" s="17" t="s">
        <v>113</v>
      </c>
      <c r="D69" s="6" t="str">
        <f>VLOOKUP(B69&amp;" "&amp;C69,Tabella!$D$1:$E$198,2,FALSE)</f>
        <v/>
      </c>
    </row>
    <row r="70" spans="1:4" ht="69.75" customHeight="1" thickBot="1">
      <c r="A70" s="3">
        <f t="shared" si="0"/>
        <v>61</v>
      </c>
      <c r="B70" s="1" t="s">
        <v>143</v>
      </c>
      <c r="C70" s="18" t="s">
        <v>113</v>
      </c>
      <c r="D70" s="2" t="str">
        <f>VLOOKUP(B70&amp;" "&amp;C70,Tabella!$D$1:$E$198,2,FALSE)</f>
        <v/>
      </c>
    </row>
    <row r="71" spans="1:4" ht="69.75" customHeight="1" thickBot="1">
      <c r="A71" s="4">
        <f t="shared" si="0"/>
        <v>62</v>
      </c>
      <c r="B71" s="5" t="s">
        <v>101</v>
      </c>
      <c r="C71" s="17" t="s">
        <v>113</v>
      </c>
      <c r="D71" s="6" t="str">
        <f>VLOOKUP(B71&amp;" "&amp;C71,Tabella!$D$1:$E$198,2,FALSE)</f>
        <v/>
      </c>
    </row>
    <row r="72" spans="1:4" ht="69.75" customHeight="1" thickBot="1">
      <c r="A72" s="3">
        <f t="shared" si="0"/>
        <v>63</v>
      </c>
      <c r="B72" s="1" t="s">
        <v>102</v>
      </c>
      <c r="C72" s="18" t="s">
        <v>113</v>
      </c>
      <c r="D72" s="2" t="str">
        <f>VLOOKUP(B72&amp;" "&amp;C72,Tabella!$D$1:$E$198,2,FALSE)</f>
        <v/>
      </c>
    </row>
    <row r="73" spans="1:4" ht="69.75" customHeight="1" thickBot="1">
      <c r="A73" s="4">
        <f t="shared" si="0"/>
        <v>64</v>
      </c>
      <c r="B73" s="5" t="s">
        <v>103</v>
      </c>
      <c r="C73" s="17" t="s">
        <v>113</v>
      </c>
      <c r="D73" s="6" t="str">
        <f>VLOOKUP(B73&amp;" "&amp;C73,Tabella!$D$1:$E$198,2,FALSE)</f>
        <v/>
      </c>
    </row>
    <row r="74" spans="1:4" ht="15.75" thickBot="1">
      <c r="A74" s="3">
        <f t="shared" si="0"/>
        <v>65</v>
      </c>
      <c r="B74" s="1" t="s">
        <v>144</v>
      </c>
      <c r="C74" s="18" t="s">
        <v>113</v>
      </c>
      <c r="D74" s="2" t="str">
        <f>VLOOKUP(B74&amp;" "&amp;C74,Tabella!$D$1:$E$198,2,FALSE)</f>
        <v/>
      </c>
    </row>
    <row r="75" spans="1:4" ht="69.75" customHeight="1">
      <c r="A75" s="4">
        <f t="shared" ref="A75" si="1">A74+1</f>
        <v>66</v>
      </c>
      <c r="B75" s="5" t="s">
        <v>145</v>
      </c>
      <c r="C75" s="17" t="s">
        <v>113</v>
      </c>
      <c r="D75" s="6" t="str">
        <f>VLOOKUP(B75&amp;" "&amp;C75,Tabella!$D$1:$E$198,2,FALSE)</f>
        <v/>
      </c>
    </row>
  </sheetData>
  <sheetProtection sheet="1" objects="1" scenarios="1"/>
  <mergeCells count="6">
    <mergeCell ref="B63:C63"/>
    <mergeCell ref="B67:C67"/>
    <mergeCell ref="B23:C23"/>
    <mergeCell ref="B32:C32"/>
    <mergeCell ref="B39:C39"/>
    <mergeCell ref="B49:C49"/>
  </mergeCells>
  <hyperlinks>
    <hyperlink ref="B36" r:id="rId1" display="mailto:mcolaianni@studiolegalecolaianni.it"/>
    <hyperlink ref="B40" r:id="rId2" display="mailto:raceti@studiolegalecolaianni.it"/>
  </hyperlinks>
  <pageMargins left="0.70866141732283472" right="0.70866141732283472" top="0.15748031496062992" bottom="0.15748031496062992" header="0.31496062992125984" footer="0.31496062992125984"/>
  <pageSetup paperSize="9" scale="73" fitToHeight="0" orientation="landscape" r:id="rId3"/>
  <extLst xmlns:xr="http://schemas.microsoft.com/office/spreadsheetml/2014/revision">
    <ext xmlns:x14="http://schemas.microsoft.com/office/spreadsheetml/2009/9/main" uri="{CCE6A557-97BC-4b89-ADB6-D9C93CAAB3DF}">
      <x14:dataValidations xmlns:xm="http://schemas.microsoft.com/office/excel/2006/main" count="1">
        <x14:dataValidation type="list" showInputMessage="1" showErrorMessage="1" xr:uid="{BBC4B80D-2A99-4265-B8EB-A86F5BA32228}">
          <x14:formula1>
            <xm:f>valori!$A$1:$A$3</xm:f>
          </x14:formula1>
          <xm:sqref>C3:C12 C40:C48 C50:C62 C14:C22 C64:C66 C24:C31 C33:C38 C68:C75</xm:sqref>
        </x14:dataValidation>
      </x14:dataValidations>
    </ext>
  </extLst>
</worksheet>
</file>

<file path=xl/worksheets/sheet2.xml><?xml version="1.0" encoding="utf-8"?>
<worksheet xmlns="http://schemas.openxmlformats.org/spreadsheetml/2006/main" xmlns:r="http://schemas.openxmlformats.org/officeDocument/2006/relationships">
  <dimension ref="A1:E199"/>
  <sheetViews>
    <sheetView topLeftCell="C1" workbookViewId="0">
      <selection activeCell="E4" sqref="E4"/>
    </sheetView>
  </sheetViews>
  <sheetFormatPr defaultRowHeight="15"/>
  <cols>
    <col min="1" max="1" width="9.140625" style="28"/>
    <col min="2" max="2" width="50" bestFit="1" customWidth="1"/>
    <col min="4" max="4" width="52" bestFit="1" customWidth="1"/>
    <col min="5" max="5" width="95.7109375" customWidth="1"/>
  </cols>
  <sheetData>
    <row r="1" spans="1:5">
      <c r="A1" s="29">
        <v>1</v>
      </c>
      <c r="B1" s="13" t="s">
        <v>70</v>
      </c>
      <c r="C1" s="14" t="s">
        <v>4</v>
      </c>
      <c r="D1" s="15" t="str">
        <f t="shared" ref="D1:D29" si="0">B1&amp;" "&amp;C1</f>
        <v xml:space="preserve">L’agenzia ha più di 250 dipendenti Si </v>
      </c>
      <c r="E1" s="16" t="s">
        <v>146</v>
      </c>
    </row>
    <row r="2" spans="1:5" ht="60">
      <c r="A2" s="28">
        <v>1</v>
      </c>
      <c r="B2" s="10" t="s">
        <v>70</v>
      </c>
      <c r="C2" s="11" t="s">
        <v>3</v>
      </c>
      <c r="D2" s="11" t="str">
        <f t="shared" si="0"/>
        <v>L’agenzia ha più di 250 dipendenti No</v>
      </c>
      <c r="E2" s="12" t="s">
        <v>147</v>
      </c>
    </row>
    <row r="3" spans="1:5">
      <c r="A3" s="29">
        <v>1</v>
      </c>
      <c r="B3" s="13" t="s">
        <v>70</v>
      </c>
      <c r="C3" s="14"/>
      <c r="D3" s="15" t="str">
        <f t="shared" ref="D3" si="1">B3&amp;" "&amp;C3</f>
        <v xml:space="preserve">L’agenzia ha più di 250 dipendenti </v>
      </c>
      <c r="E3" s="30" t="s">
        <v>113</v>
      </c>
    </row>
    <row r="4" spans="1:5" ht="45">
      <c r="A4" s="28">
        <f>A1+1</f>
        <v>2</v>
      </c>
      <c r="B4" s="10" t="s">
        <v>114</v>
      </c>
      <c r="C4" s="11" t="s">
        <v>4</v>
      </c>
      <c r="D4" s="11" t="str">
        <f t="shared" si="0"/>
        <v xml:space="preserve">Il trattamento dei dati personali riguarda anche categorie di dati sensibili ai sensi dell’art. 9 GDPR o di dati relativi a condanne penali e reati Si </v>
      </c>
      <c r="E4" s="12" t="s">
        <v>148</v>
      </c>
    </row>
    <row r="5" spans="1:5" ht="45">
      <c r="A5" s="29">
        <f>A2+1</f>
        <v>2</v>
      </c>
      <c r="B5" s="13" t="s">
        <v>114</v>
      </c>
      <c r="C5" s="14" t="s">
        <v>3</v>
      </c>
      <c r="D5" s="15" t="str">
        <f t="shared" si="0"/>
        <v>Il trattamento dei dati personali riguarda anche categorie di dati sensibili ai sensi dell’art. 9 GDPR o di dati relativi a condanne penali e reati No</v>
      </c>
      <c r="E5" s="16" t="s">
        <v>149</v>
      </c>
    </row>
    <row r="6" spans="1:5" ht="45">
      <c r="A6" s="28">
        <f>A4</f>
        <v>2</v>
      </c>
      <c r="B6" s="10" t="s">
        <v>114</v>
      </c>
      <c r="C6" s="11"/>
      <c r="D6" s="11" t="str">
        <f t="shared" ref="D6" si="2">B6&amp;" "&amp;C6</f>
        <v xml:space="preserve">Il trattamento dei dati personali riguarda anche categorie di dati sensibili ai sensi dell’art. 9 GDPR o di dati relativi a condanne penali e reati </v>
      </c>
      <c r="E6" s="31" t="s">
        <v>113</v>
      </c>
    </row>
    <row r="7" spans="1:5" ht="30">
      <c r="A7" s="29">
        <f>A4+1</f>
        <v>3</v>
      </c>
      <c r="B7" s="13" t="s">
        <v>71</v>
      </c>
      <c r="C7" s="14" t="s">
        <v>4</v>
      </c>
      <c r="D7" s="15" t="str">
        <f t="shared" si="0"/>
        <v xml:space="preserve">Il trattamento dei dati sensibili è su larga scala Si </v>
      </c>
      <c r="E7" s="16" t="s">
        <v>5</v>
      </c>
    </row>
    <row r="8" spans="1:5">
      <c r="A8" s="28">
        <f>A5+1</f>
        <v>3</v>
      </c>
      <c r="B8" s="10" t="s">
        <v>71</v>
      </c>
      <c r="C8" s="11" t="s">
        <v>3</v>
      </c>
      <c r="D8" s="11" t="str">
        <f t="shared" si="0"/>
        <v>Il trattamento dei dati sensibili è su larga scala No</v>
      </c>
      <c r="E8" s="12" t="s">
        <v>150</v>
      </c>
    </row>
    <row r="9" spans="1:5">
      <c r="A9" s="29">
        <f>A7</f>
        <v>3</v>
      </c>
      <c r="B9" s="13" t="s">
        <v>71</v>
      </c>
      <c r="C9" s="14"/>
      <c r="D9" s="15" t="str">
        <f t="shared" si="0"/>
        <v xml:space="preserve">Il trattamento dei dati sensibili è su larga scala </v>
      </c>
      <c r="E9" s="30" t="s">
        <v>113</v>
      </c>
    </row>
    <row r="10" spans="1:5">
      <c r="A10" s="28">
        <f>A7+1</f>
        <v>4</v>
      </c>
      <c r="B10" s="10" t="s">
        <v>72</v>
      </c>
      <c r="C10" s="11" t="s">
        <v>4</v>
      </c>
      <c r="D10" s="11" t="str">
        <f t="shared" si="0"/>
        <v xml:space="preserve">Il trattamento dei dati sensibili è occasionale Si </v>
      </c>
      <c r="E10" s="12" t="s">
        <v>150</v>
      </c>
    </row>
    <row r="11" spans="1:5" ht="30">
      <c r="A11" s="29">
        <f>A8+1</f>
        <v>4</v>
      </c>
      <c r="B11" s="13" t="s">
        <v>72</v>
      </c>
      <c r="C11" s="14" t="s">
        <v>3</v>
      </c>
      <c r="D11" s="15" t="str">
        <f t="shared" si="0"/>
        <v>Il trattamento dei dati sensibili è occasionale No</v>
      </c>
      <c r="E11" s="16" t="s">
        <v>6</v>
      </c>
    </row>
    <row r="12" spans="1:5">
      <c r="A12" s="28">
        <f>A10</f>
        <v>4</v>
      </c>
      <c r="B12" s="10" t="s">
        <v>72</v>
      </c>
      <c r="C12" s="11"/>
      <c r="D12" s="11" t="str">
        <f t="shared" ref="D12" si="3">B12&amp;" "&amp;C12</f>
        <v xml:space="preserve">Il trattamento dei dati sensibili è occasionale </v>
      </c>
      <c r="E12" s="31" t="s">
        <v>113</v>
      </c>
    </row>
    <row r="13" spans="1:5" ht="30">
      <c r="A13" s="29">
        <f>A10+1</f>
        <v>5</v>
      </c>
      <c r="B13" s="13" t="s">
        <v>73</v>
      </c>
      <c r="C13" s="14" t="s">
        <v>4</v>
      </c>
      <c r="D13" s="15" t="str">
        <f t="shared" si="0"/>
        <v xml:space="preserve">I dati sono comunicati e trasferiti a terzi  Si </v>
      </c>
      <c r="E13" s="16" t="s">
        <v>7</v>
      </c>
    </row>
    <row r="14" spans="1:5">
      <c r="A14" s="28">
        <f>A11+1</f>
        <v>5</v>
      </c>
      <c r="B14" s="10" t="s">
        <v>73</v>
      </c>
      <c r="C14" s="11" t="s">
        <v>3</v>
      </c>
      <c r="D14" s="11" t="str">
        <f t="shared" si="0"/>
        <v>I dati sono comunicati e trasferiti a terzi  No</v>
      </c>
      <c r="E14" s="12" t="s">
        <v>48</v>
      </c>
    </row>
    <row r="15" spans="1:5">
      <c r="A15" s="29">
        <f>A13</f>
        <v>5</v>
      </c>
      <c r="B15" s="13" t="s">
        <v>73</v>
      </c>
      <c r="C15" s="14"/>
      <c r="D15" s="15" t="str">
        <f t="shared" si="0"/>
        <v xml:space="preserve">I dati sono comunicati e trasferiti a terzi  </v>
      </c>
      <c r="E15" s="30" t="s">
        <v>113</v>
      </c>
    </row>
    <row r="16" spans="1:5" ht="30">
      <c r="A16" s="28">
        <f>A13+1</f>
        <v>6</v>
      </c>
      <c r="B16" s="10" t="s">
        <v>115</v>
      </c>
      <c r="C16" s="11" t="s">
        <v>4</v>
      </c>
      <c r="D16" s="11" t="str">
        <f t="shared" si="0"/>
        <v xml:space="preserve">I dati sono comunicati e trasferiti verso Paesi extra UE o organizzazioni internazionali Si </v>
      </c>
      <c r="E16" s="12" t="s">
        <v>151</v>
      </c>
    </row>
    <row r="17" spans="1:5" ht="30">
      <c r="A17" s="29">
        <f>A14+1</f>
        <v>6</v>
      </c>
      <c r="B17" s="13" t="s">
        <v>115</v>
      </c>
      <c r="C17" s="14" t="s">
        <v>3</v>
      </c>
      <c r="D17" s="15" t="str">
        <f t="shared" si="0"/>
        <v>I dati sono comunicati e trasferiti verso Paesi extra UE o organizzazioni internazionali No</v>
      </c>
      <c r="E17" s="16" t="s">
        <v>52</v>
      </c>
    </row>
    <row r="18" spans="1:5" ht="30">
      <c r="A18" s="28">
        <f>A16</f>
        <v>6</v>
      </c>
      <c r="B18" s="10" t="s">
        <v>115</v>
      </c>
      <c r="C18" s="11"/>
      <c r="D18" s="11" t="str">
        <f t="shared" ref="D18" si="4">B18&amp;" "&amp;C18</f>
        <v xml:space="preserve">I dati sono comunicati e trasferiti verso Paesi extra UE o organizzazioni internazionali </v>
      </c>
      <c r="E18" s="31" t="s">
        <v>113</v>
      </c>
    </row>
    <row r="19" spans="1:5" ht="30">
      <c r="A19" s="29">
        <f>A16+1</f>
        <v>7</v>
      </c>
      <c r="B19" s="13" t="s">
        <v>116</v>
      </c>
      <c r="C19" s="14" t="s">
        <v>4</v>
      </c>
      <c r="D19" s="15" t="str">
        <f t="shared" si="0"/>
        <v xml:space="preserve">L’agenzia trasmette dati a destinatari che trattano a loro volta i dati per conto del titolare del trattamento  Si </v>
      </c>
      <c r="E19" s="16" t="s">
        <v>152</v>
      </c>
    </row>
    <row r="20" spans="1:5" ht="30">
      <c r="A20" s="28">
        <f>A17+1</f>
        <v>7</v>
      </c>
      <c r="B20" s="10" t="s">
        <v>116</v>
      </c>
      <c r="C20" s="11" t="s">
        <v>3</v>
      </c>
      <c r="D20" s="11" t="str">
        <f t="shared" si="0"/>
        <v>L’agenzia trasmette dati a destinatari che trattano a loro volta i dati per conto del titolare del trattamento  No</v>
      </c>
      <c r="E20" s="12" t="s">
        <v>52</v>
      </c>
    </row>
    <row r="21" spans="1:5" ht="30">
      <c r="A21" s="29">
        <f>A19</f>
        <v>7</v>
      </c>
      <c r="B21" s="13" t="s">
        <v>116</v>
      </c>
      <c r="C21" s="14"/>
      <c r="D21" s="15" t="str">
        <f t="shared" si="0"/>
        <v xml:space="preserve">L’agenzia trasmette dati a destinatari che trattano a loro volta i dati per conto del titolare del trattamento  </v>
      </c>
      <c r="E21" s="30" t="s">
        <v>113</v>
      </c>
    </row>
    <row r="22" spans="1:5" ht="45">
      <c r="A22" s="28">
        <f>A19+1</f>
        <v>8</v>
      </c>
      <c r="B22" s="10" t="s">
        <v>117</v>
      </c>
      <c r="C22" s="11" t="s">
        <v>4</v>
      </c>
      <c r="D22" s="11" t="str">
        <f t="shared" si="0"/>
        <v xml:space="preserve">L’agenzia trasmette dati a destinatari che determinano mezzi e finalità del trattamento dei dati unitamente al titolare  Si </v>
      </c>
      <c r="E22" s="12" t="s">
        <v>8</v>
      </c>
    </row>
    <row r="23" spans="1:5" ht="45">
      <c r="A23" s="29">
        <f>A20+1</f>
        <v>8</v>
      </c>
      <c r="B23" s="13" t="s">
        <v>117</v>
      </c>
      <c r="C23" s="14" t="s">
        <v>3</v>
      </c>
      <c r="D23" s="15" t="str">
        <f t="shared" si="0"/>
        <v>L’agenzia trasmette dati a destinatari che determinano mezzi e finalità del trattamento dei dati unitamente al titolare  No</v>
      </c>
      <c r="E23" s="16" t="s">
        <v>48</v>
      </c>
    </row>
    <row r="24" spans="1:5" ht="45">
      <c r="A24" s="28">
        <f>A22</f>
        <v>8</v>
      </c>
      <c r="B24" s="10" t="s">
        <v>117</v>
      </c>
      <c r="C24" s="11"/>
      <c r="D24" s="11" t="str">
        <f t="shared" ref="D24" si="5">B24&amp;" "&amp;C24</f>
        <v xml:space="preserve">L’agenzia trasmette dati a destinatari che determinano mezzi e finalità del trattamento dei dati unitamente al titolare  </v>
      </c>
      <c r="E24" s="31" t="s">
        <v>113</v>
      </c>
    </row>
    <row r="25" spans="1:5" ht="30">
      <c r="A25" s="29">
        <f>A22+1</f>
        <v>9</v>
      </c>
      <c r="B25" s="13" t="s">
        <v>74</v>
      </c>
      <c r="C25" s="14" t="s">
        <v>4</v>
      </c>
      <c r="D25" s="15" t="str">
        <f t="shared" si="0"/>
        <v xml:space="preserve">I dipendenti dell’agenzia trattano dati personali sotto l’autorità diretta dell’agenzia stessa Si </v>
      </c>
      <c r="E25" s="16" t="s">
        <v>9</v>
      </c>
    </row>
    <row r="26" spans="1:5" ht="30">
      <c r="A26" s="28">
        <f>A23+1</f>
        <v>9</v>
      </c>
      <c r="B26" s="10" t="s">
        <v>74</v>
      </c>
      <c r="C26" s="11" t="s">
        <v>3</v>
      </c>
      <c r="D26" s="11" t="str">
        <f t="shared" si="0"/>
        <v>I dipendenti dell’agenzia trattano dati personali sotto l’autorità diretta dell’agenzia stessa No</v>
      </c>
      <c r="E26" s="12" t="s">
        <v>52</v>
      </c>
    </row>
    <row r="27" spans="1:5" ht="30">
      <c r="A27" s="29">
        <f>A25</f>
        <v>9</v>
      </c>
      <c r="B27" s="13" t="s">
        <v>74</v>
      </c>
      <c r="C27" s="14"/>
      <c r="D27" s="15" t="str">
        <f t="shared" si="0"/>
        <v xml:space="preserve">I dipendenti dell’agenzia trattano dati personali sotto l’autorità diretta dell’agenzia stessa </v>
      </c>
      <c r="E27" s="30" t="s">
        <v>113</v>
      </c>
    </row>
    <row r="28" spans="1:5" ht="60">
      <c r="A28" s="28">
        <f>A25+1</f>
        <v>10</v>
      </c>
      <c r="B28" s="10" t="s">
        <v>118</v>
      </c>
      <c r="C28" s="11" t="s">
        <v>4</v>
      </c>
      <c r="D28" s="11" t="str">
        <f t="shared" si="0"/>
        <v xml:space="preserve">L’agenzia riceve dati da soggetti diversi dall’interessato (ad es. clienti business travel) che acquisiscono e trattano in autonomia i dati dell’interessato stesso Si </v>
      </c>
      <c r="E28" s="12" t="s">
        <v>153</v>
      </c>
    </row>
    <row r="29" spans="1:5" ht="60">
      <c r="A29" s="29">
        <f>A26+1</f>
        <v>10</v>
      </c>
      <c r="B29" s="13" t="s">
        <v>118</v>
      </c>
      <c r="C29" s="14" t="s">
        <v>3</v>
      </c>
      <c r="D29" s="15" t="str">
        <f t="shared" si="0"/>
        <v>L’agenzia riceve dati da soggetti diversi dall’interessato (ad es. clienti business travel) che acquisiscono e trattano in autonomia i dati dell’interessato stesso No</v>
      </c>
      <c r="E29" s="16" t="s">
        <v>52</v>
      </c>
    </row>
    <row r="30" spans="1:5" ht="60">
      <c r="A30" s="28">
        <f>A28</f>
        <v>10</v>
      </c>
      <c r="B30" s="10" t="s">
        <v>118</v>
      </c>
      <c r="C30" s="11"/>
      <c r="D30" s="11" t="str">
        <f t="shared" ref="D30" si="6">B30&amp;" "&amp;C30</f>
        <v xml:space="preserve">L’agenzia riceve dati da soggetti diversi dall’interessato (ad es. clienti business travel) che acquisiscono e trattano in autonomia i dati dell’interessato stesso </v>
      </c>
      <c r="E30" s="31" t="s">
        <v>113</v>
      </c>
    </row>
    <row r="31" spans="1:5" ht="30">
      <c r="A31" s="29">
        <f>A28+1</f>
        <v>11</v>
      </c>
      <c r="B31" s="13" t="s">
        <v>75</v>
      </c>
      <c r="C31" s="14" t="s">
        <v>4</v>
      </c>
      <c r="D31" s="15" t="str">
        <f t="shared" ref="D31:D125" si="7">B31&amp;" "&amp;C31</f>
        <v xml:space="preserve">L’agenzia acquisisce dati presso l’interessato  Si </v>
      </c>
      <c r="E31" s="16" t="s">
        <v>10</v>
      </c>
    </row>
    <row r="32" spans="1:5" ht="45">
      <c r="A32" s="28">
        <f>A29+1</f>
        <v>11</v>
      </c>
      <c r="B32" s="10" t="s">
        <v>75</v>
      </c>
      <c r="C32" s="11" t="s">
        <v>3</v>
      </c>
      <c r="D32" s="11" t="str">
        <f t="shared" si="7"/>
        <v>L’agenzia acquisisce dati presso l’interessato  No</v>
      </c>
      <c r="E32" s="12" t="s">
        <v>11</v>
      </c>
    </row>
    <row r="33" spans="1:5">
      <c r="A33" s="29">
        <f>A31</f>
        <v>11</v>
      </c>
      <c r="B33" s="13" t="s">
        <v>75</v>
      </c>
      <c r="C33" s="14"/>
      <c r="D33" s="15" t="str">
        <f t="shared" si="7"/>
        <v xml:space="preserve">L’agenzia acquisisce dati presso l’interessato  </v>
      </c>
      <c r="E33" s="30" t="s">
        <v>113</v>
      </c>
    </row>
    <row r="34" spans="1:5" ht="60">
      <c r="A34" s="28">
        <f>A31+1</f>
        <v>12</v>
      </c>
      <c r="B34" s="10" t="s">
        <v>76</v>
      </c>
      <c r="C34" s="11" t="s">
        <v>4</v>
      </c>
      <c r="D34" s="11" t="str">
        <f t="shared" si="7"/>
        <v xml:space="preserve">L’agenzia acquisisce dati personali in fase precontrattuale, per la formulazione di una offerta / di un preventivo o per la vendita di un singolo servizio di trasporto (biglietto aereo, biglietto ferroviario, …) Si </v>
      </c>
      <c r="E34" s="12" t="s">
        <v>154</v>
      </c>
    </row>
    <row r="35" spans="1:5" ht="60">
      <c r="A35" s="29">
        <f>A32+1</f>
        <v>12</v>
      </c>
      <c r="B35" s="13" t="s">
        <v>76</v>
      </c>
      <c r="C35" s="14" t="s">
        <v>3</v>
      </c>
      <c r="D35" s="15" t="str">
        <f t="shared" si="7"/>
        <v>L’agenzia acquisisce dati personali in fase precontrattuale, per la formulazione di una offerta / di un preventivo o per la vendita di un singolo servizio di trasporto (biglietto aereo, biglietto ferroviario, …) No</v>
      </c>
      <c r="E35" s="16" t="s">
        <v>48</v>
      </c>
    </row>
    <row r="36" spans="1:5" ht="60">
      <c r="A36" s="28">
        <f>A34</f>
        <v>12</v>
      </c>
      <c r="B36" s="10" t="s">
        <v>76</v>
      </c>
      <c r="C36" s="11"/>
      <c r="D36" s="11" t="str">
        <f t="shared" ref="D36" si="8">B36&amp;" "&amp;C36</f>
        <v xml:space="preserve">L’agenzia acquisisce dati personali in fase precontrattuale, per la formulazione di una offerta / di un preventivo o per la vendita di un singolo servizio di trasporto (biglietto aereo, biglietto ferroviario, …) </v>
      </c>
      <c r="E36" s="31" t="s">
        <v>113</v>
      </c>
    </row>
    <row r="37" spans="1:5" ht="45">
      <c r="A37" s="29">
        <f>A34+1</f>
        <v>13</v>
      </c>
      <c r="B37" s="13" t="s">
        <v>77</v>
      </c>
      <c r="C37" s="14" t="s">
        <v>4</v>
      </c>
      <c r="D37" s="15" t="str">
        <f t="shared" si="7"/>
        <v xml:space="preserve">L’agenzia utilizza i dati forniti anche per finalità di marketing e invio di comunicazioni commerciali Si </v>
      </c>
      <c r="E37" s="16" t="s">
        <v>155</v>
      </c>
    </row>
    <row r="38" spans="1:5" ht="30">
      <c r="A38" s="28">
        <f>A35+1</f>
        <v>13</v>
      </c>
      <c r="B38" s="10" t="s">
        <v>77</v>
      </c>
      <c r="C38" s="11" t="s">
        <v>3</v>
      </c>
      <c r="D38" s="11" t="str">
        <f t="shared" si="7"/>
        <v>L’agenzia utilizza i dati forniti anche per finalità di marketing e invio di comunicazioni commerciali No</v>
      </c>
      <c r="E38" s="12" t="s">
        <v>13</v>
      </c>
    </row>
    <row r="39" spans="1:5" ht="30">
      <c r="A39" s="29">
        <f>A37</f>
        <v>13</v>
      </c>
      <c r="B39" s="13" t="s">
        <v>77</v>
      </c>
      <c r="C39" s="14"/>
      <c r="D39" s="15" t="str">
        <f t="shared" si="7"/>
        <v xml:space="preserve">L’agenzia utilizza i dati forniti anche per finalità di marketing e invio di comunicazioni commerciali </v>
      </c>
      <c r="E39" s="30" t="s">
        <v>113</v>
      </c>
    </row>
    <row r="40" spans="1:5" ht="30">
      <c r="A40" s="28">
        <f>A37+1</f>
        <v>14</v>
      </c>
      <c r="B40" s="10" t="s">
        <v>78</v>
      </c>
      <c r="C40" s="11" t="s">
        <v>4</v>
      </c>
      <c r="D40" s="11" t="str">
        <f t="shared" si="7"/>
        <v xml:space="preserve">L’agenzia tratta dati sensibili  Si </v>
      </c>
      <c r="E40" s="12" t="s">
        <v>14</v>
      </c>
    </row>
    <row r="41" spans="1:5" ht="30">
      <c r="A41" s="29">
        <f>A38+1</f>
        <v>14</v>
      </c>
      <c r="B41" s="13" t="s">
        <v>78</v>
      </c>
      <c r="C41" s="14" t="s">
        <v>3</v>
      </c>
      <c r="D41" s="15" t="str">
        <f t="shared" si="7"/>
        <v>L’agenzia tratta dati sensibili  No</v>
      </c>
      <c r="E41" s="16" t="s">
        <v>156</v>
      </c>
    </row>
    <row r="42" spans="1:5">
      <c r="A42" s="28">
        <f>A40</f>
        <v>14</v>
      </c>
      <c r="B42" s="10" t="s">
        <v>78</v>
      </c>
      <c r="C42" s="11"/>
      <c r="D42" s="11" t="str">
        <f t="shared" ref="D42" si="9">B42&amp;" "&amp;C42</f>
        <v xml:space="preserve">L’agenzia tratta dati sensibili  </v>
      </c>
      <c r="E42" s="31" t="s">
        <v>113</v>
      </c>
    </row>
    <row r="43" spans="1:5">
      <c r="A43" s="29">
        <f>A40+1</f>
        <v>15</v>
      </c>
      <c r="B43" s="13" t="s">
        <v>79</v>
      </c>
      <c r="C43" s="14" t="s">
        <v>4</v>
      </c>
      <c r="D43" s="15" t="str">
        <f t="shared" si="7"/>
        <v xml:space="preserve">L’agenzia tratta dati relativi a minori infrasedicenni Si </v>
      </c>
      <c r="E43" s="16" t="s">
        <v>15</v>
      </c>
    </row>
    <row r="44" spans="1:5">
      <c r="A44" s="28">
        <f>A41+1</f>
        <v>15</v>
      </c>
      <c r="B44" s="10" t="s">
        <v>79</v>
      </c>
      <c r="C44" s="11" t="s">
        <v>3</v>
      </c>
      <c r="D44" s="11" t="str">
        <f t="shared" si="7"/>
        <v>L’agenzia tratta dati relativi a minori infrasedicenni No</v>
      </c>
      <c r="E44" s="12" t="s">
        <v>16</v>
      </c>
    </row>
    <row r="45" spans="1:5">
      <c r="A45" s="29">
        <f>A43</f>
        <v>15</v>
      </c>
      <c r="B45" s="13" t="s">
        <v>79</v>
      </c>
      <c r="C45" s="14"/>
      <c r="D45" s="15" t="str">
        <f t="shared" si="7"/>
        <v xml:space="preserve">L’agenzia tratta dati relativi a minori infrasedicenni </v>
      </c>
      <c r="E45" s="30" t="s">
        <v>113</v>
      </c>
    </row>
    <row r="46" spans="1:5" ht="30">
      <c r="A46" s="28">
        <f>A43+1</f>
        <v>16</v>
      </c>
      <c r="B46" s="10" t="s">
        <v>80</v>
      </c>
      <c r="C46" s="11" t="s">
        <v>4</v>
      </c>
      <c r="D46" s="11" t="str">
        <f t="shared" si="7"/>
        <v xml:space="preserve">L’agenzia acquisisce documenti di identità dei clienti recanti foto di riconoscimento  Si </v>
      </c>
      <c r="E46" s="12" t="s">
        <v>17</v>
      </c>
    </row>
    <row r="47" spans="1:5" ht="30">
      <c r="A47" s="29">
        <f>A44+1</f>
        <v>16</v>
      </c>
      <c r="B47" s="13" t="s">
        <v>80</v>
      </c>
      <c r="C47" s="14" t="s">
        <v>3</v>
      </c>
      <c r="D47" s="15" t="str">
        <f t="shared" si="7"/>
        <v>L’agenzia acquisisce documenti di identità dei clienti recanti foto di riconoscimento  No</v>
      </c>
      <c r="E47" s="16" t="s">
        <v>48</v>
      </c>
    </row>
    <row r="48" spans="1:5" ht="30">
      <c r="A48" s="28">
        <f>A46</f>
        <v>16</v>
      </c>
      <c r="B48" s="10" t="s">
        <v>80</v>
      </c>
      <c r="C48" s="11"/>
      <c r="D48" s="11" t="str">
        <f t="shared" ref="D48" si="10">B48&amp;" "&amp;C48</f>
        <v xml:space="preserve">L’agenzia acquisisce documenti di identità dei clienti recanti foto di riconoscimento  </v>
      </c>
      <c r="E48" s="31" t="s">
        <v>113</v>
      </c>
    </row>
    <row r="49" spans="1:5" ht="30">
      <c r="A49" s="29">
        <f>A46+1</f>
        <v>17</v>
      </c>
      <c r="B49" s="13" t="s">
        <v>81</v>
      </c>
      <c r="C49" s="14" t="s">
        <v>4</v>
      </c>
      <c r="D49" s="15" t="str">
        <f t="shared" si="7"/>
        <v xml:space="preserve">L’agenzia ha dotato i propri dipendenti di tesserini di riconoscimento recante fototessera Si </v>
      </c>
      <c r="E49" s="16" t="s">
        <v>17</v>
      </c>
    </row>
    <row r="50" spans="1:5" ht="30">
      <c r="A50" s="28">
        <f>A47+1</f>
        <v>17</v>
      </c>
      <c r="B50" s="10" t="s">
        <v>81</v>
      </c>
      <c r="C50" s="11" t="s">
        <v>3</v>
      </c>
      <c r="D50" s="11" t="str">
        <f t="shared" si="7"/>
        <v>L’agenzia ha dotato i propri dipendenti di tesserini di riconoscimento recante fototessera No</v>
      </c>
      <c r="E50" s="12" t="s">
        <v>48</v>
      </c>
    </row>
    <row r="51" spans="1:5" ht="30">
      <c r="A51" s="29">
        <f>A49</f>
        <v>17</v>
      </c>
      <c r="B51" s="13" t="s">
        <v>81</v>
      </c>
      <c r="C51" s="14"/>
      <c r="D51" s="15" t="str">
        <f t="shared" si="7"/>
        <v xml:space="preserve">L’agenzia ha dotato i propri dipendenti di tesserini di riconoscimento recante fototessera </v>
      </c>
      <c r="E51" s="30" t="s">
        <v>113</v>
      </c>
    </row>
    <row r="52" spans="1:5" ht="45">
      <c r="A52" s="28">
        <f>A49+1</f>
        <v>18</v>
      </c>
      <c r="B52" s="10" t="s">
        <v>82</v>
      </c>
      <c r="C52" s="11" t="s">
        <v>4</v>
      </c>
      <c r="D52" s="11" t="str">
        <f t="shared" si="7"/>
        <v xml:space="preserve">L’agenzia fornisce ai propri dipendenti auto aziendali, smartphone, tablet che utilizzano sistemi di geolocalizzazione Si </v>
      </c>
      <c r="E52" s="12" t="s">
        <v>18</v>
      </c>
    </row>
    <row r="53" spans="1:5" ht="45">
      <c r="A53" s="29">
        <f>A50+1</f>
        <v>18</v>
      </c>
      <c r="B53" s="13" t="s">
        <v>82</v>
      </c>
      <c r="C53" s="14" t="s">
        <v>3</v>
      </c>
      <c r="D53" s="15" t="str">
        <f t="shared" si="7"/>
        <v>L’agenzia fornisce ai propri dipendenti auto aziendali, smartphone, tablet che utilizzano sistemi di geolocalizzazione No</v>
      </c>
      <c r="E53" s="16" t="s">
        <v>48</v>
      </c>
    </row>
    <row r="54" spans="1:5" ht="45">
      <c r="A54" s="28">
        <f>A52</f>
        <v>18</v>
      </c>
      <c r="B54" s="10" t="s">
        <v>82</v>
      </c>
      <c r="C54" s="11"/>
      <c r="D54" s="11" t="str">
        <f t="shared" ref="D54" si="11">B54&amp;" "&amp;C54</f>
        <v xml:space="preserve">L’agenzia fornisce ai propri dipendenti auto aziendali, smartphone, tablet che utilizzano sistemi di geolocalizzazione </v>
      </c>
      <c r="E54" s="31" t="s">
        <v>113</v>
      </c>
    </row>
    <row r="55" spans="1:5" ht="45">
      <c r="A55" s="29">
        <f>A52+1</f>
        <v>19</v>
      </c>
      <c r="B55" s="13" t="s">
        <v>83</v>
      </c>
      <c r="C55" s="14" t="s">
        <v>4</v>
      </c>
      <c r="D55" s="15" t="str">
        <f t="shared" si="7"/>
        <v xml:space="preserve">L’agenzia utilizza un modello contrattuale (es. contratto di viaggio, contratto di lavoro subordinato) predisposto da terzi Si </v>
      </c>
      <c r="E55" s="16" t="s">
        <v>19</v>
      </c>
    </row>
    <row r="56" spans="1:5" ht="45">
      <c r="A56" s="28">
        <f>A53+1</f>
        <v>19</v>
      </c>
      <c r="B56" s="10" t="s">
        <v>83</v>
      </c>
      <c r="C56" s="11" t="s">
        <v>3</v>
      </c>
      <c r="D56" s="11" t="str">
        <f t="shared" si="7"/>
        <v>L’agenzia utilizza un modello contrattuale (es. contratto di viaggio, contratto di lavoro subordinato) predisposto da terzi No</v>
      </c>
      <c r="E56" s="12" t="s">
        <v>20</v>
      </c>
    </row>
    <row r="57" spans="1:5" ht="45">
      <c r="A57" s="29">
        <f>A55</f>
        <v>19</v>
      </c>
      <c r="B57" s="13" t="s">
        <v>83</v>
      </c>
      <c r="C57" s="14"/>
      <c r="D57" s="15" t="str">
        <f t="shared" si="7"/>
        <v xml:space="preserve">L’agenzia utilizza un modello contrattuale (es. contratto di viaggio, contratto di lavoro subordinato) predisposto da terzi </v>
      </c>
      <c r="E57" s="30" t="s">
        <v>113</v>
      </c>
    </row>
    <row r="58" spans="1:5">
      <c r="A58" s="28">
        <f>A55+1</f>
        <v>20</v>
      </c>
      <c r="B58" s="10" t="s">
        <v>84</v>
      </c>
      <c r="C58" s="11" t="s">
        <v>4</v>
      </c>
      <c r="D58" s="11" t="str">
        <f t="shared" si="7"/>
        <v xml:space="preserve">L’agenzia ha nominato un amministratore di sistema Si </v>
      </c>
      <c r="E58" s="12" t="s">
        <v>21</v>
      </c>
    </row>
    <row r="59" spans="1:5">
      <c r="A59" s="29">
        <f>A56+1</f>
        <v>20</v>
      </c>
      <c r="B59" s="13" t="s">
        <v>84</v>
      </c>
      <c r="C59" s="14" t="s">
        <v>3</v>
      </c>
      <c r="D59" s="15" t="str">
        <f t="shared" si="7"/>
        <v>L’agenzia ha nominato un amministratore di sistema No</v>
      </c>
      <c r="E59" s="16" t="s">
        <v>22</v>
      </c>
    </row>
    <row r="60" spans="1:5">
      <c r="A60" s="28">
        <f>A58</f>
        <v>20</v>
      </c>
      <c r="B60" s="10" t="s">
        <v>84</v>
      </c>
      <c r="C60" s="11"/>
      <c r="D60" s="11" t="str">
        <f t="shared" ref="D60" si="12">B60&amp;" "&amp;C60</f>
        <v xml:space="preserve">L’agenzia ha nominato un amministratore di sistema </v>
      </c>
      <c r="E60" s="31" t="s">
        <v>113</v>
      </c>
    </row>
    <row r="61" spans="1:5" ht="75">
      <c r="A61" s="29">
        <f>A58+1</f>
        <v>21</v>
      </c>
      <c r="B61" s="13" t="s">
        <v>85</v>
      </c>
      <c r="C61" s="14" t="s">
        <v>4</v>
      </c>
      <c r="D61" s="15" t="str">
        <f t="shared" si="7"/>
        <v xml:space="preserve">Ogni dipendente è dotato di proprio pc e/o altro dispositivo aziendale protetto da credenziali di accesso note solo al singolo dipendente e all’amministratore di sistema. Vige il divieto (sanzionato) di divulgare le credenziali stesse Si </v>
      </c>
      <c r="E61" s="16" t="s">
        <v>23</v>
      </c>
    </row>
    <row r="62" spans="1:5" ht="75">
      <c r="A62" s="28">
        <f>A59+1</f>
        <v>21</v>
      </c>
      <c r="B62" s="10" t="s">
        <v>85</v>
      </c>
      <c r="C62" s="11" t="s">
        <v>3</v>
      </c>
      <c r="D62" s="11" t="str">
        <f t="shared" si="7"/>
        <v>Ogni dipendente è dotato di proprio pc e/o altro dispositivo aziendale protetto da credenziali di accesso note solo al singolo dipendente e all’amministratore di sistema. Vige il divieto (sanzionato) di divulgare le credenziali stesse No</v>
      </c>
      <c r="E62" s="12" t="s">
        <v>24</v>
      </c>
    </row>
    <row r="63" spans="1:5" ht="75">
      <c r="A63" s="29">
        <f>A61</f>
        <v>21</v>
      </c>
      <c r="B63" s="13" t="s">
        <v>85</v>
      </c>
      <c r="C63" s="14"/>
      <c r="D63" s="15" t="str">
        <f t="shared" si="7"/>
        <v xml:space="preserve">Ogni dipendente è dotato di proprio pc e/o altro dispositivo aziendale protetto da credenziali di accesso note solo al singolo dipendente e all’amministratore di sistema. Vige il divieto (sanzionato) di divulgare le credenziali stesse </v>
      </c>
      <c r="E63" s="30" t="s">
        <v>113</v>
      </c>
    </row>
    <row r="64" spans="1:5" ht="45">
      <c r="A64" s="28">
        <f>A61+1</f>
        <v>22</v>
      </c>
      <c r="B64" s="10" t="s">
        <v>86</v>
      </c>
      <c r="C64" s="11" t="s">
        <v>4</v>
      </c>
      <c r="D64" s="11" t="str">
        <f t="shared" si="7"/>
        <v xml:space="preserve">Sono previsti meccanismi di stand-by: dopo un periodo di inattività il sistema richiede nuovamente le credenziali di accesso Si </v>
      </c>
      <c r="E64" s="12" t="s">
        <v>25</v>
      </c>
    </row>
    <row r="65" spans="1:5" ht="45">
      <c r="A65" s="29">
        <f>A62+1</f>
        <v>22</v>
      </c>
      <c r="B65" s="13" t="s">
        <v>86</v>
      </c>
      <c r="C65" s="14" t="s">
        <v>3</v>
      </c>
      <c r="D65" s="15" t="str">
        <f t="shared" si="7"/>
        <v>Sono previsti meccanismi di stand-by: dopo un periodo di inattività il sistema richiede nuovamente le credenziali di accesso No</v>
      </c>
      <c r="E65" s="16" t="s">
        <v>26</v>
      </c>
    </row>
    <row r="66" spans="1:5" ht="45">
      <c r="A66" s="28">
        <f>A64</f>
        <v>22</v>
      </c>
      <c r="B66" s="10" t="s">
        <v>86</v>
      </c>
      <c r="C66" s="11"/>
      <c r="D66" s="11" t="str">
        <f t="shared" ref="D66" si="13">B66&amp;" "&amp;C66</f>
        <v xml:space="preserve">Sono previsti meccanismi di stand-by: dopo un periodo di inattività il sistema richiede nuovamente le credenziali di accesso </v>
      </c>
      <c r="E66" s="31" t="s">
        <v>113</v>
      </c>
    </row>
    <row r="67" spans="1:5" ht="30">
      <c r="A67" s="29">
        <f>A64+1</f>
        <v>23</v>
      </c>
      <c r="B67" s="13" t="s">
        <v>87</v>
      </c>
      <c r="C67" s="14" t="s">
        <v>4</v>
      </c>
      <c r="D67" s="15" t="str">
        <f t="shared" si="7"/>
        <v xml:space="preserve">È richiesto di default, con cadenze regolari, il rinnovo delle credenziali di accesso al pc e ad altri dispositivi  Si </v>
      </c>
      <c r="E67" s="16" t="s">
        <v>25</v>
      </c>
    </row>
    <row r="68" spans="1:5" ht="30">
      <c r="A68" s="28">
        <f>A65+1</f>
        <v>23</v>
      </c>
      <c r="B68" s="10" t="s">
        <v>87</v>
      </c>
      <c r="C68" s="11" t="s">
        <v>3</v>
      </c>
      <c r="D68" s="11" t="str">
        <f t="shared" si="7"/>
        <v>È richiesto di default, con cadenze regolari, il rinnovo delle credenziali di accesso al pc e ad altri dispositivi  No</v>
      </c>
      <c r="E68" s="12" t="s">
        <v>27</v>
      </c>
    </row>
    <row r="69" spans="1:5" ht="30">
      <c r="A69" s="29">
        <f>A67</f>
        <v>23</v>
      </c>
      <c r="B69" s="13" t="s">
        <v>87</v>
      </c>
      <c r="C69" s="14"/>
      <c r="D69" s="15" t="str">
        <f t="shared" si="7"/>
        <v xml:space="preserve">È richiesto di default, con cadenze regolari, il rinnovo delle credenziali di accesso al pc e ad altri dispositivi  </v>
      </c>
      <c r="E69" s="30" t="s">
        <v>113</v>
      </c>
    </row>
    <row r="70" spans="1:5" ht="45">
      <c r="A70" s="28">
        <f>A67+1</f>
        <v>24</v>
      </c>
      <c r="B70" s="10" t="s">
        <v>119</v>
      </c>
      <c r="C70" s="11" t="s">
        <v>4</v>
      </c>
      <c r="D70" s="11" t="str">
        <f t="shared" si="7"/>
        <v xml:space="preserve">Ogni dipendente ha un proprio account e-mail aziendale protetto da credenziali di accesso note solo al singolo titolare dell’account Si </v>
      </c>
      <c r="E70" s="12" t="s">
        <v>25</v>
      </c>
    </row>
    <row r="71" spans="1:5" ht="45">
      <c r="A71" s="29">
        <f>A68+1</f>
        <v>24</v>
      </c>
      <c r="B71" s="13" t="s">
        <v>119</v>
      </c>
      <c r="C71" s="14" t="s">
        <v>3</v>
      </c>
      <c r="D71" s="15" t="str">
        <f t="shared" si="7"/>
        <v>Ogni dipendente ha un proprio account e-mail aziendale protetto da credenziali di accesso note solo al singolo titolare dell’account No</v>
      </c>
      <c r="E71" s="16" t="s">
        <v>157</v>
      </c>
    </row>
    <row r="72" spans="1:5" ht="45">
      <c r="A72" s="28">
        <f>A70</f>
        <v>24</v>
      </c>
      <c r="B72" s="10" t="s">
        <v>119</v>
      </c>
      <c r="C72" s="11"/>
      <c r="D72" s="11" t="str">
        <f t="shared" ref="D72" si="14">B72&amp;" "&amp;C72</f>
        <v xml:space="preserve">Ogni dipendente ha un proprio account e-mail aziendale protetto da credenziali di accesso note solo al singolo titolare dell’account </v>
      </c>
      <c r="E72" s="31" t="s">
        <v>113</v>
      </c>
    </row>
    <row r="73" spans="1:5" ht="30">
      <c r="A73" s="29">
        <f>A70+1</f>
        <v>25</v>
      </c>
      <c r="B73" s="13" t="s">
        <v>120</v>
      </c>
      <c r="C73" s="14" t="s">
        <v>4</v>
      </c>
      <c r="D73" s="15" t="str">
        <f t="shared" si="7"/>
        <v xml:space="preserve">È richiesto di default, con cadenze regolari, il rinnovo delle credenziali di accesso all’account e-mail  Si </v>
      </c>
      <c r="E73" s="16" t="s">
        <v>25</v>
      </c>
    </row>
    <row r="74" spans="1:5" ht="30">
      <c r="A74" s="28">
        <f>A71+1</f>
        <v>25</v>
      </c>
      <c r="B74" s="10" t="s">
        <v>120</v>
      </c>
      <c r="C74" s="11" t="s">
        <v>3</v>
      </c>
      <c r="D74" s="11" t="str">
        <f t="shared" si="7"/>
        <v>È richiesto di default, con cadenze regolari, il rinnovo delle credenziali di accesso all’account e-mail  No</v>
      </c>
      <c r="E74" s="12" t="s">
        <v>27</v>
      </c>
    </row>
    <row r="75" spans="1:5" ht="30">
      <c r="A75" s="29">
        <f>A73</f>
        <v>25</v>
      </c>
      <c r="B75" s="13" t="s">
        <v>120</v>
      </c>
      <c r="C75" s="14"/>
      <c r="D75" s="15" t="str">
        <f t="shared" si="7"/>
        <v xml:space="preserve">È richiesto di default, con cadenze regolari, il rinnovo delle credenziali di accesso all’account e-mail  </v>
      </c>
      <c r="E75" s="30" t="s">
        <v>113</v>
      </c>
    </row>
    <row r="76" spans="1:5" ht="45">
      <c r="A76" s="28">
        <f>A73+1</f>
        <v>26</v>
      </c>
      <c r="B76" s="10" t="s">
        <v>88</v>
      </c>
      <c r="C76" s="11" t="s">
        <v>4</v>
      </c>
      <c r="D76" s="11" t="str">
        <f t="shared" si="7"/>
        <v xml:space="preserve">In calce alle e-mail aziendali, anche quelle inviate tramite device, è inserito di default, in uno con la firma, il c.d. disclaimer privacy Si </v>
      </c>
      <c r="E76" s="12" t="s">
        <v>28</v>
      </c>
    </row>
    <row r="77" spans="1:5" ht="45">
      <c r="A77" s="29">
        <f>A74+1</f>
        <v>26</v>
      </c>
      <c r="B77" s="13" t="s">
        <v>88</v>
      </c>
      <c r="C77" s="14" t="s">
        <v>3</v>
      </c>
      <c r="D77" s="15" t="str">
        <f t="shared" si="7"/>
        <v>In calce alle e-mail aziendali, anche quelle inviate tramite device, è inserito di default, in uno con la firma, il c.d. disclaimer privacy No</v>
      </c>
      <c r="E77" s="16" t="s">
        <v>29</v>
      </c>
    </row>
    <row r="78" spans="1:5" ht="45">
      <c r="A78" s="28">
        <f>A76</f>
        <v>26</v>
      </c>
      <c r="B78" s="10" t="s">
        <v>88</v>
      </c>
      <c r="C78" s="11"/>
      <c r="D78" s="11" t="str">
        <f t="shared" ref="D78" si="15">B78&amp;" "&amp;C78</f>
        <v xml:space="preserve">In calce alle e-mail aziendali, anche quelle inviate tramite device, è inserito di default, in uno con la firma, il c.d. disclaimer privacy </v>
      </c>
      <c r="E78" s="31" t="s">
        <v>113</v>
      </c>
    </row>
    <row r="79" spans="1:5" ht="45">
      <c r="A79" s="29">
        <f>A76+1</f>
        <v>27</v>
      </c>
      <c r="B79" s="13" t="s">
        <v>121</v>
      </c>
      <c r="C79" s="14" t="s">
        <v>4</v>
      </c>
      <c r="D79" s="15" t="str">
        <f t="shared" si="7"/>
        <v xml:space="preserve">In calce alle e-mail inviate con finalità commerciali e di marketing (newsletter) è inserito il link di “unsubscribe” Si </v>
      </c>
      <c r="E79" s="16" t="s">
        <v>158</v>
      </c>
    </row>
    <row r="80" spans="1:5" ht="45">
      <c r="A80" s="28">
        <f>A77+1</f>
        <v>27</v>
      </c>
      <c r="B80" s="10" t="s">
        <v>121</v>
      </c>
      <c r="C80" s="11" t="s">
        <v>3</v>
      </c>
      <c r="D80" s="11" t="str">
        <f t="shared" si="7"/>
        <v>In calce alle e-mail inviate con finalità commerciali e di marketing (newsletter) è inserito il link di “unsubscribe” No</v>
      </c>
      <c r="E80" s="12" t="s">
        <v>159</v>
      </c>
    </row>
    <row r="81" spans="1:5" ht="45">
      <c r="A81" s="29">
        <f>A79</f>
        <v>27</v>
      </c>
      <c r="B81" s="13" t="s">
        <v>121</v>
      </c>
      <c r="C81" s="14"/>
      <c r="D81" s="15" t="str">
        <f t="shared" si="7"/>
        <v xml:space="preserve">In calce alle e-mail inviate con finalità commerciali e di marketing (newsletter) è inserito il link di “unsubscribe” </v>
      </c>
      <c r="E81" s="30" t="s">
        <v>113</v>
      </c>
    </row>
    <row r="82" spans="1:5">
      <c r="A82" s="28">
        <f>A79+1</f>
        <v>28</v>
      </c>
      <c r="B82" s="10" t="s">
        <v>122</v>
      </c>
      <c r="C82" s="11" t="s">
        <v>4</v>
      </c>
      <c r="D82" s="11" t="str">
        <f t="shared" si="7"/>
        <v xml:space="preserve">L’agenzia utilizza un software gestionale  Si </v>
      </c>
      <c r="E82" s="12" t="s">
        <v>30</v>
      </c>
    </row>
    <row r="83" spans="1:5">
      <c r="A83" s="29">
        <f>A80+1</f>
        <v>28</v>
      </c>
      <c r="B83" s="13" t="s">
        <v>122</v>
      </c>
      <c r="C83" s="14" t="s">
        <v>3</v>
      </c>
      <c r="D83" s="15" t="str">
        <f t="shared" si="7"/>
        <v>L’agenzia utilizza un software gestionale  No</v>
      </c>
      <c r="E83" s="16" t="s">
        <v>31</v>
      </c>
    </row>
    <row r="84" spans="1:5">
      <c r="A84" s="28">
        <f>A82</f>
        <v>28</v>
      </c>
      <c r="B84" s="10" t="s">
        <v>122</v>
      </c>
      <c r="C84" s="11"/>
      <c r="D84" s="11" t="str">
        <f t="shared" ref="D84" si="16">B84&amp;" "&amp;C84</f>
        <v xml:space="preserve">L’agenzia utilizza un software gestionale  </v>
      </c>
      <c r="E84" s="31" t="s">
        <v>113</v>
      </c>
    </row>
    <row r="85" spans="1:5" ht="45">
      <c r="A85" s="29">
        <f>A82+1</f>
        <v>29</v>
      </c>
      <c r="B85" s="13" t="s">
        <v>89</v>
      </c>
      <c r="C85" s="14" t="s">
        <v>4</v>
      </c>
      <c r="D85" s="15" t="str">
        <f t="shared" si="7"/>
        <v xml:space="preserve">Il gestionale è in cloud  Si </v>
      </c>
      <c r="E85" s="16" t="s">
        <v>32</v>
      </c>
    </row>
    <row r="86" spans="1:5">
      <c r="A86" s="28">
        <f>A83+1</f>
        <v>29</v>
      </c>
      <c r="B86" s="10" t="s">
        <v>89</v>
      </c>
      <c r="C86" s="11" t="s">
        <v>3</v>
      </c>
      <c r="D86" s="11" t="str">
        <f t="shared" si="7"/>
        <v>Il gestionale è in cloud  No</v>
      </c>
      <c r="E86" s="12" t="s">
        <v>33</v>
      </c>
    </row>
    <row r="87" spans="1:5">
      <c r="A87" s="29">
        <f>A85</f>
        <v>29</v>
      </c>
      <c r="B87" s="13" t="s">
        <v>89</v>
      </c>
      <c r="C87" s="14"/>
      <c r="D87" s="15" t="str">
        <f t="shared" si="7"/>
        <v xml:space="preserve">Il gestionale è in cloud  </v>
      </c>
      <c r="E87" s="30" t="s">
        <v>113</v>
      </c>
    </row>
    <row r="88" spans="1:5" ht="30">
      <c r="A88" s="28">
        <f>A85+1</f>
        <v>30</v>
      </c>
      <c r="B88" s="10" t="s">
        <v>123</v>
      </c>
      <c r="C88" s="11" t="s">
        <v>4</v>
      </c>
      <c r="D88" s="11" t="str">
        <f t="shared" si="7"/>
        <v xml:space="preserve">Il gestionale è protetto da credenziali di accesso note solo ai dipendenti incaricati dell’utilizzo del software Si </v>
      </c>
      <c r="E88" s="12" t="s">
        <v>25</v>
      </c>
    </row>
    <row r="89" spans="1:5" ht="45">
      <c r="A89" s="29">
        <f>A86+1</f>
        <v>30</v>
      </c>
      <c r="B89" s="13" t="s">
        <v>123</v>
      </c>
      <c r="C89" s="14" t="s">
        <v>3</v>
      </c>
      <c r="D89" s="15" t="str">
        <f t="shared" si="7"/>
        <v>Il gestionale è protetto da credenziali di accesso note solo ai dipendenti incaricati dell’utilizzo del software No</v>
      </c>
      <c r="E89" s="16" t="s">
        <v>34</v>
      </c>
    </row>
    <row r="90" spans="1:5" ht="30">
      <c r="A90" s="28">
        <f>A88</f>
        <v>30</v>
      </c>
      <c r="B90" s="10" t="s">
        <v>123</v>
      </c>
      <c r="C90" s="11"/>
      <c r="D90" s="11" t="str">
        <f t="shared" ref="D90" si="17">B90&amp;" "&amp;C90</f>
        <v xml:space="preserve">Il gestionale è protetto da credenziali di accesso note solo ai dipendenti incaricati dell’utilizzo del software </v>
      </c>
      <c r="E90" s="31" t="s">
        <v>113</v>
      </c>
    </row>
    <row r="91" spans="1:5" ht="30">
      <c r="A91" s="29">
        <f>A88+1</f>
        <v>31</v>
      </c>
      <c r="B91" s="13" t="s">
        <v>90</v>
      </c>
      <c r="C91" s="14" t="s">
        <v>4</v>
      </c>
      <c r="D91" s="15" t="str">
        <f t="shared" si="7"/>
        <v xml:space="preserve">È richiesto di default, con cadenze regolari, il rinnovo delle credenziali di accesso al software Si </v>
      </c>
      <c r="E91" s="16" t="s">
        <v>25</v>
      </c>
    </row>
    <row r="92" spans="1:5" ht="30">
      <c r="A92" s="28">
        <f>A89+1</f>
        <v>31</v>
      </c>
      <c r="B92" s="10" t="s">
        <v>90</v>
      </c>
      <c r="C92" s="11" t="s">
        <v>3</v>
      </c>
      <c r="D92" s="11" t="str">
        <f t="shared" si="7"/>
        <v>È richiesto di default, con cadenze regolari, il rinnovo delle credenziali di accesso al software No</v>
      </c>
      <c r="E92" s="12" t="s">
        <v>27</v>
      </c>
    </row>
    <row r="93" spans="1:5" ht="30">
      <c r="A93" s="29">
        <f>A91</f>
        <v>31</v>
      </c>
      <c r="B93" s="13" t="s">
        <v>90</v>
      </c>
      <c r="C93" s="14"/>
      <c r="D93" s="15" t="str">
        <f t="shared" si="7"/>
        <v xml:space="preserve">È richiesto di default, con cadenze regolari, il rinnovo delle credenziali di accesso al software </v>
      </c>
      <c r="E93" s="30" t="s">
        <v>113</v>
      </c>
    </row>
    <row r="94" spans="1:5" ht="45">
      <c r="A94" s="28">
        <f>A91+1</f>
        <v>32</v>
      </c>
      <c r="B94" s="10" t="s">
        <v>91</v>
      </c>
      <c r="C94" s="11" t="s">
        <v>4</v>
      </c>
      <c r="D94" s="11" t="str">
        <f t="shared" si="7"/>
        <v xml:space="preserve">Sono previsti meccanismi di stand-by: dopo un periodo di inattività il software richiede nuovamente le credenziali di accesso Si </v>
      </c>
      <c r="E94" s="12" t="s">
        <v>25</v>
      </c>
    </row>
    <row r="95" spans="1:5" ht="45">
      <c r="A95" s="29">
        <f>A92+1</f>
        <v>32</v>
      </c>
      <c r="B95" s="13" t="s">
        <v>91</v>
      </c>
      <c r="C95" s="14" t="s">
        <v>3</v>
      </c>
      <c r="D95" s="15" t="str">
        <f t="shared" si="7"/>
        <v>Sono previsti meccanismi di stand-by: dopo un periodo di inattività il software richiede nuovamente le credenziali di accesso No</v>
      </c>
      <c r="E95" s="16" t="s">
        <v>35</v>
      </c>
    </row>
    <row r="96" spans="1:5" ht="45">
      <c r="A96" s="28">
        <f>A94</f>
        <v>32</v>
      </c>
      <c r="B96" s="10" t="s">
        <v>91</v>
      </c>
      <c r="C96" s="11"/>
      <c r="D96" s="11" t="str">
        <f t="shared" ref="D96" si="18">B96&amp;" "&amp;C96</f>
        <v xml:space="preserve">Sono previsti meccanismi di stand-by: dopo un periodo di inattività il software richiede nuovamente le credenziali di accesso </v>
      </c>
      <c r="E96" s="31" t="s">
        <v>113</v>
      </c>
    </row>
    <row r="97" spans="1:5" ht="30">
      <c r="A97" s="29">
        <f>A94+1</f>
        <v>33</v>
      </c>
      <c r="B97" s="13" t="s">
        <v>92</v>
      </c>
      <c r="C97" s="14" t="s">
        <v>4</v>
      </c>
      <c r="D97" s="15" t="str">
        <f t="shared" si="7"/>
        <v xml:space="preserve">Il gestionale è suddiviso in compartimenti corrispondenti alle diverse funzioni aziendali Si </v>
      </c>
      <c r="E97" s="16" t="s">
        <v>36</v>
      </c>
    </row>
    <row r="98" spans="1:5" ht="45">
      <c r="A98" s="28">
        <f>A95+1</f>
        <v>33</v>
      </c>
      <c r="B98" s="10" t="s">
        <v>92</v>
      </c>
      <c r="C98" s="11" t="s">
        <v>3</v>
      </c>
      <c r="D98" s="11" t="str">
        <f t="shared" si="7"/>
        <v>Il gestionale è suddiviso in compartimenti corrispondenti alle diverse funzioni aziendali No</v>
      </c>
      <c r="E98" s="12" t="s">
        <v>37</v>
      </c>
    </row>
    <row r="99" spans="1:5" ht="30">
      <c r="A99" s="29">
        <f>A97</f>
        <v>33</v>
      </c>
      <c r="B99" s="13" t="s">
        <v>92</v>
      </c>
      <c r="C99" s="14"/>
      <c r="D99" s="15" t="str">
        <f t="shared" si="7"/>
        <v xml:space="preserve">Il gestionale è suddiviso in compartimenti corrispondenti alle diverse funzioni aziendali </v>
      </c>
      <c r="E99" s="30" t="s">
        <v>113</v>
      </c>
    </row>
    <row r="100" spans="1:5" ht="45">
      <c r="A100" s="28">
        <f>A97+1</f>
        <v>34</v>
      </c>
      <c r="B100" s="10" t="s">
        <v>93</v>
      </c>
      <c r="C100" s="11" t="s">
        <v>4</v>
      </c>
      <c r="D100" s="11" t="str">
        <f t="shared" si="7"/>
        <v xml:space="preserve">Sono previsti meccanismi di back up automatico dei dati digitali salvati ed archiviati sui pc, sui dispositivi e sul gestionale Si </v>
      </c>
      <c r="E100" s="12" t="s">
        <v>25</v>
      </c>
    </row>
    <row r="101" spans="1:5" ht="45">
      <c r="A101" s="29">
        <f>A98+1</f>
        <v>34</v>
      </c>
      <c r="B101" s="13" t="s">
        <v>93</v>
      </c>
      <c r="C101" s="14" t="s">
        <v>3</v>
      </c>
      <c r="D101" s="15" t="str">
        <f t="shared" si="7"/>
        <v>Sono previsti meccanismi di back up automatico dei dati digitali salvati ed archiviati sui pc, sui dispositivi e sul gestionale No</v>
      </c>
      <c r="E101" s="16" t="s">
        <v>38</v>
      </c>
    </row>
    <row r="102" spans="1:5" ht="45">
      <c r="A102" s="28">
        <f>A100</f>
        <v>34</v>
      </c>
      <c r="B102" s="10" t="s">
        <v>93</v>
      </c>
      <c r="C102" s="11"/>
      <c r="D102" s="11" t="str">
        <f t="shared" ref="D102" si="19">B102&amp;" "&amp;C102</f>
        <v xml:space="preserve">Sono previsti meccanismi di back up automatico dei dati digitali salvati ed archiviati sui pc, sui dispositivi e sul gestionale </v>
      </c>
      <c r="E102" s="31" t="s">
        <v>113</v>
      </c>
    </row>
    <row r="103" spans="1:5" ht="45">
      <c r="A103" s="29">
        <f>A100+1</f>
        <v>35</v>
      </c>
      <c r="B103" s="13" t="s">
        <v>124</v>
      </c>
      <c r="C103" s="14" t="s">
        <v>4</v>
      </c>
      <c r="D103" s="15" t="str">
        <f t="shared" si="7"/>
        <v xml:space="preserve">In caso di back up su server, questo è protetto da credenziali di accesso note solo all’amministratore di sistema ed ai soggetti delegati Si </v>
      </c>
      <c r="E103" s="16" t="s">
        <v>25</v>
      </c>
    </row>
    <row r="104" spans="1:5" ht="45">
      <c r="A104" s="28">
        <f>A101+1</f>
        <v>35</v>
      </c>
      <c r="B104" s="10" t="s">
        <v>124</v>
      </c>
      <c r="C104" s="11" t="s">
        <v>3</v>
      </c>
      <c r="D104" s="11" t="str">
        <f t="shared" si="7"/>
        <v>In caso di back up su server, questo è protetto da credenziali di accesso note solo all’amministratore di sistema ed ai soggetti delegati No</v>
      </c>
      <c r="E104" s="12" t="s">
        <v>39</v>
      </c>
    </row>
    <row r="105" spans="1:5" ht="45">
      <c r="A105" s="29">
        <f>A103</f>
        <v>35</v>
      </c>
      <c r="B105" s="13" t="s">
        <v>124</v>
      </c>
      <c r="C105" s="14"/>
      <c r="D105" s="15" t="str">
        <f t="shared" si="7"/>
        <v xml:space="preserve">In caso di back up su server, questo è protetto da credenziali di accesso note solo all’amministratore di sistema ed ai soggetti delegati </v>
      </c>
      <c r="E105" s="30" t="s">
        <v>113</v>
      </c>
    </row>
    <row r="106" spans="1:5" ht="60">
      <c r="A106" s="28">
        <f>A103+1</f>
        <v>36</v>
      </c>
      <c r="B106" s="10" t="s">
        <v>94</v>
      </c>
      <c r="C106" s="11" t="s">
        <v>4</v>
      </c>
      <c r="D106" s="11" t="str">
        <f t="shared" si="7"/>
        <v xml:space="preserve">I locali in cui sono collocati pc, dispositivi, gestionale, server e relativi dati di back up sono protetti da intrusioni esterne e sono in presidiati da sistemi di prevenzione incendi in conformità al  d.lgs. 81/08 Si </v>
      </c>
      <c r="E106" s="12" t="s">
        <v>21</v>
      </c>
    </row>
    <row r="107" spans="1:5" ht="60">
      <c r="A107" s="29">
        <f>A104+1</f>
        <v>36</v>
      </c>
      <c r="B107" s="13" t="s">
        <v>94</v>
      </c>
      <c r="C107" s="14" t="s">
        <v>3</v>
      </c>
      <c r="D107" s="15" t="str">
        <f t="shared" si="7"/>
        <v>I locali in cui sono collocati pc, dispositivi, gestionale, server e relativi dati di back up sono protetti da intrusioni esterne e sono in presidiati da sistemi di prevenzione incendi in conformità al  d.lgs. 81/08 No</v>
      </c>
      <c r="E107" s="16" t="s">
        <v>40</v>
      </c>
    </row>
    <row r="108" spans="1:5" ht="60">
      <c r="A108" s="28">
        <f>A106</f>
        <v>36</v>
      </c>
      <c r="B108" s="10" t="s">
        <v>94</v>
      </c>
      <c r="C108" s="11"/>
      <c r="D108" s="11" t="str">
        <f t="shared" ref="D108" si="20">B108&amp;" "&amp;C108</f>
        <v xml:space="preserve">I locali in cui sono collocati pc, dispositivi, gestionale, server e relativi dati di back up sono protetti da intrusioni esterne e sono in presidiati da sistemi di prevenzione incendi in conformità al  d.lgs. 81/08 </v>
      </c>
      <c r="E108" s="31" t="s">
        <v>113</v>
      </c>
    </row>
    <row r="109" spans="1:5" ht="45">
      <c r="A109" s="29">
        <f>A106+1</f>
        <v>37</v>
      </c>
      <c r="B109" s="13" t="s">
        <v>125</v>
      </c>
      <c r="C109" s="14" t="s">
        <v>4</v>
      </c>
      <c r="D109" s="15" t="str">
        <f t="shared" si="7"/>
        <v xml:space="preserve">L’agenzia ha acquistato licenze antivirus e antimalware per proteggere pc, dispositivi, gestionale, server e le rinnova costantemente  Si </v>
      </c>
      <c r="E109" s="16" t="s">
        <v>25</v>
      </c>
    </row>
    <row r="110" spans="1:5" ht="45">
      <c r="A110" s="28">
        <f>A107+1</f>
        <v>37</v>
      </c>
      <c r="B110" s="10" t="s">
        <v>125</v>
      </c>
      <c r="C110" s="11" t="s">
        <v>3</v>
      </c>
      <c r="D110" s="11" t="str">
        <f t="shared" si="7"/>
        <v>L’agenzia ha acquistato licenze antivirus e antimalware per proteggere pc, dispositivi, gestionale, server e le rinnova costantemente  No</v>
      </c>
      <c r="E110" s="12" t="s">
        <v>160</v>
      </c>
    </row>
    <row r="111" spans="1:5" ht="45">
      <c r="A111" s="29">
        <f>A109</f>
        <v>37</v>
      </c>
      <c r="B111" s="13" t="s">
        <v>125</v>
      </c>
      <c r="C111" s="14"/>
      <c r="D111" s="15" t="str">
        <f t="shared" si="7"/>
        <v xml:space="preserve">L’agenzia ha acquistato licenze antivirus e antimalware per proteggere pc, dispositivi, gestionale, server e le rinnova costantemente  </v>
      </c>
      <c r="E111" s="30" t="s">
        <v>113</v>
      </c>
    </row>
    <row r="112" spans="1:5" ht="45">
      <c r="A112" s="28">
        <f>A109+1</f>
        <v>38</v>
      </c>
      <c r="B112" s="10" t="s">
        <v>126</v>
      </c>
      <c r="C112" s="11" t="s">
        <v>4</v>
      </c>
      <c r="D112" s="11" t="str">
        <f t="shared" si="7"/>
        <v xml:space="preserve">La rete di pc in uso all’agenzia è protetta da intrusioni esterne attraverso l’utilizzo di firewall, costantemente aggiornati Si </v>
      </c>
      <c r="E112" s="12" t="s">
        <v>25</v>
      </c>
    </row>
    <row r="113" spans="1:5" ht="45">
      <c r="A113" s="29">
        <f>A110+1</f>
        <v>38</v>
      </c>
      <c r="B113" s="13" t="s">
        <v>126</v>
      </c>
      <c r="C113" s="14" t="s">
        <v>3</v>
      </c>
      <c r="D113" s="15" t="str">
        <f t="shared" si="7"/>
        <v>La rete di pc in uso all’agenzia è protetta da intrusioni esterne attraverso l’utilizzo di firewall, costantemente aggiornati No</v>
      </c>
      <c r="E113" s="16" t="s">
        <v>41</v>
      </c>
    </row>
    <row r="114" spans="1:5" ht="45">
      <c r="A114" s="28">
        <f>A112</f>
        <v>38</v>
      </c>
      <c r="B114" s="10" t="s">
        <v>126</v>
      </c>
      <c r="C114" s="11"/>
      <c r="D114" s="11" t="str">
        <f t="shared" ref="D114" si="21">B114&amp;" "&amp;C114</f>
        <v xml:space="preserve">La rete di pc in uso all’agenzia è protetta da intrusioni esterne attraverso l’utilizzo di firewall, costantemente aggiornati </v>
      </c>
      <c r="E114" s="31" t="s">
        <v>113</v>
      </c>
    </row>
    <row r="115" spans="1:5" ht="45">
      <c r="A115" s="29">
        <f>A112+1</f>
        <v>39</v>
      </c>
      <c r="B115" s="13" t="s">
        <v>127</v>
      </c>
      <c r="C115" s="14" t="s">
        <v>4</v>
      </c>
      <c r="D115" s="15" t="str">
        <f t="shared" si="7"/>
        <v xml:space="preserve">I sistemi informatici impiegati dall’agenzia sono dotati di meccanismi di tracciabilità degli accessi (access log) Si </v>
      </c>
      <c r="E115" s="16" t="s">
        <v>25</v>
      </c>
    </row>
    <row r="116" spans="1:5" ht="45">
      <c r="A116" s="28">
        <f>A113+1</f>
        <v>39</v>
      </c>
      <c r="B116" s="10" t="s">
        <v>127</v>
      </c>
      <c r="C116" s="11" t="s">
        <v>3</v>
      </c>
      <c r="D116" s="11" t="str">
        <f t="shared" si="7"/>
        <v>I sistemi informatici impiegati dall’agenzia sono dotati di meccanismi di tracciabilità degli accessi (access log) No</v>
      </c>
      <c r="E116" s="12" t="s">
        <v>42</v>
      </c>
    </row>
    <row r="117" spans="1:5" ht="45">
      <c r="A117" s="29">
        <f>A115</f>
        <v>39</v>
      </c>
      <c r="B117" s="13" t="s">
        <v>127</v>
      </c>
      <c r="C117" s="14"/>
      <c r="D117" s="15" t="str">
        <f t="shared" si="7"/>
        <v xml:space="preserve">I sistemi informatici impiegati dall’agenzia sono dotati di meccanismi di tracciabilità degli accessi (access log) </v>
      </c>
      <c r="E117" s="30" t="s">
        <v>113</v>
      </c>
    </row>
    <row r="118" spans="1:5" ht="60">
      <c r="A118" s="28">
        <f>A115+1</f>
        <v>40</v>
      </c>
      <c r="B118" s="10" t="s">
        <v>128</v>
      </c>
      <c r="C118" s="11" t="s">
        <v>4</v>
      </c>
      <c r="D118" s="11" t="str">
        <f t="shared" si="7"/>
        <v xml:space="preserve">I sistemi informatici, il software gestionale ed il sito web in uso all’agenzia sono dotati di meccanismi di cyber resilience, ossia che garantiscono il ripristino dei sistemi stessi in caso di violazione Si </v>
      </c>
      <c r="E118" s="12" t="s">
        <v>25</v>
      </c>
    </row>
    <row r="119" spans="1:5" ht="60">
      <c r="A119" s="29">
        <f>A116+1</f>
        <v>40</v>
      </c>
      <c r="B119" s="13" t="s">
        <v>128</v>
      </c>
      <c r="C119" s="14" t="s">
        <v>3</v>
      </c>
      <c r="D119" s="15" t="str">
        <f t="shared" si="7"/>
        <v>I sistemi informatici, il software gestionale ed il sito web in uso all’agenzia sono dotati di meccanismi di cyber resilience, ossia che garantiscono il ripristino dei sistemi stessi in caso di violazione No</v>
      </c>
      <c r="E119" s="16" t="s">
        <v>43</v>
      </c>
    </row>
    <row r="120" spans="1:5" ht="60">
      <c r="A120" s="28">
        <f>A118</f>
        <v>40</v>
      </c>
      <c r="B120" s="10" t="s">
        <v>128</v>
      </c>
      <c r="C120" s="11"/>
      <c r="D120" s="11" t="str">
        <f t="shared" ref="D120" si="22">B120&amp;" "&amp;C120</f>
        <v xml:space="preserve">I sistemi informatici, il software gestionale ed il sito web in uso all’agenzia sono dotati di meccanismi di cyber resilience, ossia che garantiscono il ripristino dei sistemi stessi in caso di violazione </v>
      </c>
      <c r="E120" s="31" t="s">
        <v>113</v>
      </c>
    </row>
    <row r="121" spans="1:5" ht="45">
      <c r="A121" s="29">
        <f>A118+1</f>
        <v>41</v>
      </c>
      <c r="B121" s="13" t="s">
        <v>95</v>
      </c>
      <c r="C121" s="14" t="s">
        <v>4</v>
      </c>
      <c r="D121" s="15" t="str">
        <f t="shared" si="7"/>
        <v xml:space="preserve">Tutti i dati personali conservati su supporto cartaceo sono esportati in formato digitale, ove possibile Si </v>
      </c>
      <c r="E121" s="16" t="s">
        <v>161</v>
      </c>
    </row>
    <row r="122" spans="1:5" ht="45">
      <c r="A122" s="28">
        <f>A119+1</f>
        <v>41</v>
      </c>
      <c r="B122" s="10" t="s">
        <v>95</v>
      </c>
      <c r="C122" s="11" t="s">
        <v>3</v>
      </c>
      <c r="D122" s="11" t="str">
        <f t="shared" si="7"/>
        <v>Tutti i dati personali conservati su supporto cartaceo sono esportati in formato digitale, ove possibile No</v>
      </c>
      <c r="E122" s="12" t="s">
        <v>162</v>
      </c>
    </row>
    <row r="123" spans="1:5" ht="30">
      <c r="A123" s="29">
        <f>A121</f>
        <v>41</v>
      </c>
      <c r="B123" s="13" t="s">
        <v>95</v>
      </c>
      <c r="C123" s="14"/>
      <c r="D123" s="15" t="str">
        <f t="shared" si="7"/>
        <v xml:space="preserve">Tutti i dati personali conservati su supporto cartaceo sono esportati in formato digitale, ove possibile </v>
      </c>
      <c r="E123" s="30" t="s">
        <v>113</v>
      </c>
    </row>
    <row r="124" spans="1:5" ht="120">
      <c r="A124" s="28">
        <f>A121+1</f>
        <v>42</v>
      </c>
      <c r="B124" s="10" t="s">
        <v>129</v>
      </c>
      <c r="C124" s="11" t="s">
        <v>4</v>
      </c>
      <c r="D124" s="11" t="str">
        <f t="shared" si="7"/>
        <v xml:space="preserve">L’agenzia ha stabilito un periodo massimo di conservazione dei dati digitali Si </v>
      </c>
      <c r="E124" s="12" t="s">
        <v>163</v>
      </c>
    </row>
    <row r="125" spans="1:5" ht="30">
      <c r="A125" s="29">
        <f>A122+1</f>
        <v>42</v>
      </c>
      <c r="B125" s="13" t="s">
        <v>129</v>
      </c>
      <c r="C125" s="14" t="s">
        <v>3</v>
      </c>
      <c r="D125" s="15" t="str">
        <f t="shared" si="7"/>
        <v>L’agenzia ha stabilito un periodo massimo di conservazione dei dati digitali No</v>
      </c>
      <c r="E125" s="16" t="s">
        <v>44</v>
      </c>
    </row>
    <row r="126" spans="1:5" ht="30">
      <c r="A126" s="28">
        <f>A124</f>
        <v>42</v>
      </c>
      <c r="B126" s="10" t="s">
        <v>129</v>
      </c>
      <c r="C126" s="11"/>
      <c r="D126" s="11" t="str">
        <f t="shared" ref="D126" si="23">B126&amp;" "&amp;C126</f>
        <v xml:space="preserve">L’agenzia ha stabilito un periodo massimo di conservazione dei dati digitali </v>
      </c>
      <c r="E126" s="31" t="s">
        <v>113</v>
      </c>
    </row>
    <row r="127" spans="1:5">
      <c r="A127" s="29">
        <f>A124+1</f>
        <v>43</v>
      </c>
      <c r="B127" s="13" t="s">
        <v>130</v>
      </c>
      <c r="C127" s="14" t="s">
        <v>4</v>
      </c>
      <c r="D127" s="15" t="str">
        <f t="shared" ref="D127:D196" si="24">B127&amp;" "&amp;C127</f>
        <v xml:space="preserve">L’agenzia ha un proprio sito web Si </v>
      </c>
      <c r="E127" s="16" t="s">
        <v>45</v>
      </c>
    </row>
    <row r="128" spans="1:5">
      <c r="A128" s="28">
        <f>A125+1</f>
        <v>43</v>
      </c>
      <c r="B128" s="10" t="s">
        <v>130</v>
      </c>
      <c r="C128" s="11" t="s">
        <v>3</v>
      </c>
      <c r="D128" s="11" t="str">
        <f t="shared" si="24"/>
        <v>L’agenzia ha un proprio sito web No</v>
      </c>
      <c r="E128" s="12" t="s">
        <v>46</v>
      </c>
    </row>
    <row r="129" spans="1:5">
      <c r="A129" s="29">
        <f>A127</f>
        <v>43</v>
      </c>
      <c r="B129" s="13" t="s">
        <v>130</v>
      </c>
      <c r="C129" s="14"/>
      <c r="D129" s="15" t="str">
        <f t="shared" si="24"/>
        <v xml:space="preserve">L’agenzia ha un proprio sito web </v>
      </c>
      <c r="E129" s="30" t="s">
        <v>113</v>
      </c>
    </row>
    <row r="130" spans="1:5" ht="30">
      <c r="A130" s="28">
        <f>A127+1</f>
        <v>44</v>
      </c>
      <c r="B130" s="10" t="s">
        <v>131</v>
      </c>
      <c r="C130" s="11" t="s">
        <v>4</v>
      </c>
      <c r="D130" s="11" t="str">
        <f t="shared" si="24"/>
        <v xml:space="preserve">L’agenzia effettua vendita online, impiegando anche carta di credito come metodo di pagamento  Si </v>
      </c>
      <c r="E130" s="12" t="s">
        <v>47</v>
      </c>
    </row>
    <row r="131" spans="1:5" ht="30">
      <c r="A131" s="29">
        <f>A128+1</f>
        <v>44</v>
      </c>
      <c r="B131" s="13" t="s">
        <v>131</v>
      </c>
      <c r="C131" s="14" t="s">
        <v>3</v>
      </c>
      <c r="D131" s="15" t="str">
        <f t="shared" si="24"/>
        <v>L’agenzia effettua vendita online, impiegando anche carta di credito come metodo di pagamento  No</v>
      </c>
      <c r="E131" s="16" t="s">
        <v>48</v>
      </c>
    </row>
    <row r="132" spans="1:5" ht="30">
      <c r="A132" s="28">
        <f>A130</f>
        <v>44</v>
      </c>
      <c r="B132" s="10" t="s">
        <v>131</v>
      </c>
      <c r="C132" s="11"/>
      <c r="D132" s="11" t="str">
        <f t="shared" ref="D132" si="25">B132&amp;" "&amp;C132</f>
        <v xml:space="preserve">L’agenzia effettua vendita online, impiegando anche carta di credito come metodo di pagamento  </v>
      </c>
      <c r="E132" s="31" t="s">
        <v>113</v>
      </c>
    </row>
    <row r="133" spans="1:5" ht="45">
      <c r="A133" s="29">
        <f>A130+1</f>
        <v>45</v>
      </c>
      <c r="B133" s="13" t="s">
        <v>96</v>
      </c>
      <c r="C133" s="14" t="s">
        <v>4</v>
      </c>
      <c r="D133" s="15" t="str">
        <f t="shared" si="24"/>
        <v xml:space="preserve">Il sito web utilizza cookies necessari Si </v>
      </c>
      <c r="E133" s="16" t="s">
        <v>49</v>
      </c>
    </row>
    <row r="134" spans="1:5">
      <c r="A134" s="28">
        <f>A131+1</f>
        <v>45</v>
      </c>
      <c r="B134" s="10" t="s">
        <v>96</v>
      </c>
      <c r="C134" s="11" t="s">
        <v>3</v>
      </c>
      <c r="D134" s="11" t="str">
        <f t="shared" si="24"/>
        <v>Il sito web utilizza cookies necessari No</v>
      </c>
      <c r="E134" s="12" t="s">
        <v>50</v>
      </c>
    </row>
    <row r="135" spans="1:5">
      <c r="A135" s="29">
        <f>A133</f>
        <v>45</v>
      </c>
      <c r="B135" s="13" t="s">
        <v>96</v>
      </c>
      <c r="C135" s="14"/>
      <c r="D135" s="15" t="str">
        <f t="shared" si="24"/>
        <v xml:space="preserve">Il sito web utilizza cookies necessari </v>
      </c>
      <c r="E135" s="30" t="s">
        <v>113</v>
      </c>
    </row>
    <row r="136" spans="1:5" ht="45">
      <c r="A136" s="28">
        <f>A133+1</f>
        <v>46</v>
      </c>
      <c r="B136" s="10" t="s">
        <v>97</v>
      </c>
      <c r="C136" s="11" t="s">
        <v>4</v>
      </c>
      <c r="D136" s="11" t="str">
        <f t="shared" si="24"/>
        <v xml:space="preserve">Il sito web utilizza cookies di performance e funzionalità Si </v>
      </c>
      <c r="E136" s="12" t="s">
        <v>164</v>
      </c>
    </row>
    <row r="137" spans="1:5" ht="30">
      <c r="A137" s="29">
        <f>A134+1</f>
        <v>46</v>
      </c>
      <c r="B137" s="13" t="s">
        <v>97</v>
      </c>
      <c r="C137" s="14" t="s">
        <v>3</v>
      </c>
      <c r="D137" s="15" t="str">
        <f t="shared" si="24"/>
        <v>Il sito web utilizza cookies di performance e funzionalità No</v>
      </c>
      <c r="E137" s="16" t="s">
        <v>48</v>
      </c>
    </row>
    <row r="138" spans="1:5" ht="30">
      <c r="A138" s="28">
        <f>A136</f>
        <v>46</v>
      </c>
      <c r="B138" s="10" t="s">
        <v>97</v>
      </c>
      <c r="C138" s="11"/>
      <c r="D138" s="11" t="str">
        <f t="shared" ref="D138" si="26">B138&amp;" "&amp;C138</f>
        <v xml:space="preserve">Il sito web utilizza cookies di performance e funzionalità </v>
      </c>
      <c r="E138" s="31" t="s">
        <v>113</v>
      </c>
    </row>
    <row r="139" spans="1:5" ht="45">
      <c r="A139" s="29">
        <f>A136+1</f>
        <v>47</v>
      </c>
      <c r="B139" s="13" t="s">
        <v>98</v>
      </c>
      <c r="C139" s="14" t="s">
        <v>4</v>
      </c>
      <c r="D139" s="15" t="str">
        <f t="shared" si="24"/>
        <v xml:space="preserve">Il sito web utilizza cookies di profilazione, individuazione, pubblicità Si </v>
      </c>
      <c r="E139" s="16" t="s">
        <v>165</v>
      </c>
    </row>
    <row r="140" spans="1:5" ht="30">
      <c r="A140" s="28">
        <f>A137+1</f>
        <v>47</v>
      </c>
      <c r="B140" s="10" t="s">
        <v>98</v>
      </c>
      <c r="C140" s="11" t="s">
        <v>3</v>
      </c>
      <c r="D140" s="11" t="str">
        <f t="shared" si="24"/>
        <v>Il sito web utilizza cookies di profilazione, individuazione, pubblicità No</v>
      </c>
      <c r="E140" s="12" t="s">
        <v>48</v>
      </c>
    </row>
    <row r="141" spans="1:5" ht="30">
      <c r="A141" s="29">
        <f>A139</f>
        <v>47</v>
      </c>
      <c r="B141" s="13" t="s">
        <v>98</v>
      </c>
      <c r="C141" s="14"/>
      <c r="D141" s="15" t="str">
        <f t="shared" si="24"/>
        <v xml:space="preserve">Il sito web utilizza cookies di profilazione, individuazione, pubblicità </v>
      </c>
      <c r="E141" s="30" t="s">
        <v>113</v>
      </c>
    </row>
    <row r="142" spans="1:5" ht="30">
      <c r="A142" s="28">
        <f>A139+1</f>
        <v>48</v>
      </c>
      <c r="B142" s="10" t="s">
        <v>99</v>
      </c>
      <c r="C142" s="11" t="s">
        <v>4</v>
      </c>
      <c r="D142" s="11" t="str">
        <f t="shared" si="24"/>
        <v xml:space="preserve">Il sito web si avvale di cookies di terze parti Si </v>
      </c>
      <c r="E142" s="12" t="s">
        <v>51</v>
      </c>
    </row>
    <row r="143" spans="1:5">
      <c r="A143" s="29">
        <f>A140+1</f>
        <v>48</v>
      </c>
      <c r="B143" s="13" t="s">
        <v>99</v>
      </c>
      <c r="C143" s="14" t="s">
        <v>3</v>
      </c>
      <c r="D143" s="15" t="str">
        <f t="shared" si="24"/>
        <v>Il sito web si avvale di cookies di terze parti No</v>
      </c>
      <c r="E143" s="16" t="s">
        <v>52</v>
      </c>
    </row>
    <row r="144" spans="1:5">
      <c r="A144" s="28">
        <f>A142</f>
        <v>48</v>
      </c>
      <c r="B144" s="10" t="s">
        <v>99</v>
      </c>
      <c r="C144" s="11"/>
      <c r="D144" s="11" t="str">
        <f t="shared" ref="D144" si="27">B144&amp;" "&amp;C144</f>
        <v xml:space="preserve">Il sito web si avvale di cookies di terze parti </v>
      </c>
      <c r="E144" s="31" t="s">
        <v>113</v>
      </c>
    </row>
    <row r="145" spans="1:5" ht="30">
      <c r="A145" s="29">
        <f>A142+1</f>
        <v>49</v>
      </c>
      <c r="B145" s="13" t="s">
        <v>132</v>
      </c>
      <c r="C145" s="14" t="s">
        <v>4</v>
      </c>
      <c r="D145" s="15" t="str">
        <f t="shared" si="24"/>
        <v xml:space="preserve">L’utente inserisce i propri dati personali sulla piattaforma web Si </v>
      </c>
      <c r="E145" s="16" t="s">
        <v>166</v>
      </c>
    </row>
    <row r="146" spans="1:5" ht="30">
      <c r="A146" s="28">
        <f>A143+1</f>
        <v>49</v>
      </c>
      <c r="B146" s="10" t="s">
        <v>132</v>
      </c>
      <c r="C146" s="11" t="s">
        <v>3</v>
      </c>
      <c r="D146" s="11" t="str">
        <f t="shared" si="24"/>
        <v>L’utente inserisce i propri dati personali sulla piattaforma web No</v>
      </c>
      <c r="E146" s="12" t="s">
        <v>48</v>
      </c>
    </row>
    <row r="147" spans="1:5" ht="30">
      <c r="A147" s="29">
        <f>A145</f>
        <v>49</v>
      </c>
      <c r="B147" s="13" t="s">
        <v>132</v>
      </c>
      <c r="C147" s="14"/>
      <c r="D147" s="15" t="str">
        <f t="shared" si="24"/>
        <v xml:space="preserve">L’utente inserisce i propri dati personali sulla piattaforma web </v>
      </c>
      <c r="E147" s="30" t="s">
        <v>113</v>
      </c>
    </row>
    <row r="148" spans="1:5" ht="30">
      <c r="A148" s="28">
        <f>A145+1</f>
        <v>50</v>
      </c>
      <c r="B148" s="10" t="s">
        <v>133</v>
      </c>
      <c r="C148" s="11" t="s">
        <v>4</v>
      </c>
      <c r="D148" s="11" t="str">
        <f t="shared" si="24"/>
        <v xml:space="preserve">L’utente inserisce anche dati sensibili sulla piattaforma web Si </v>
      </c>
      <c r="E148" s="12" t="s">
        <v>53</v>
      </c>
    </row>
    <row r="149" spans="1:5" ht="30">
      <c r="A149" s="29">
        <f>A146+1</f>
        <v>50</v>
      </c>
      <c r="B149" s="13" t="s">
        <v>133</v>
      </c>
      <c r="C149" s="14" t="s">
        <v>3</v>
      </c>
      <c r="D149" s="15" t="str">
        <f t="shared" si="24"/>
        <v>L’utente inserisce anche dati sensibili sulla piattaforma web No</v>
      </c>
      <c r="E149" s="16" t="s">
        <v>167</v>
      </c>
    </row>
    <row r="150" spans="1:5" ht="30">
      <c r="A150" s="28">
        <f>A148</f>
        <v>50</v>
      </c>
      <c r="B150" s="10" t="s">
        <v>133</v>
      </c>
      <c r="C150" s="11"/>
      <c r="D150" s="11" t="str">
        <f t="shared" ref="D150" si="28">B150&amp;" "&amp;C150</f>
        <v xml:space="preserve">L’utente inserisce anche dati sensibili sulla piattaforma web </v>
      </c>
      <c r="E150" s="31" t="s">
        <v>113</v>
      </c>
    </row>
    <row r="151" spans="1:5" ht="30">
      <c r="A151" s="29">
        <f>A148+1</f>
        <v>51</v>
      </c>
      <c r="B151" s="13" t="s">
        <v>134</v>
      </c>
      <c r="C151" s="14" t="s">
        <v>4</v>
      </c>
      <c r="D151" s="15" t="str">
        <f t="shared" si="24"/>
        <v xml:space="preserve">L’utente inserisce anche dati relativi a minori infrasedicenni sulla piattaforma web Si </v>
      </c>
      <c r="E151" s="16" t="s">
        <v>54</v>
      </c>
    </row>
    <row r="152" spans="1:5" ht="30">
      <c r="A152" s="28">
        <f>A149+1</f>
        <v>51</v>
      </c>
      <c r="B152" s="10" t="s">
        <v>134</v>
      </c>
      <c r="C152" s="11" t="s">
        <v>3</v>
      </c>
      <c r="D152" s="11" t="str">
        <f t="shared" si="24"/>
        <v>L’utente inserisce anche dati relativi a minori infrasedicenni sulla piattaforma web No</v>
      </c>
      <c r="E152" s="12" t="s">
        <v>55</v>
      </c>
    </row>
    <row r="153" spans="1:5" ht="30">
      <c r="A153" s="29">
        <f>A151</f>
        <v>51</v>
      </c>
      <c r="B153" s="13" t="s">
        <v>134</v>
      </c>
      <c r="C153" s="14"/>
      <c r="D153" s="15" t="str">
        <f t="shared" si="24"/>
        <v xml:space="preserve">L’utente inserisce anche dati relativi a minori infrasedicenni sulla piattaforma web </v>
      </c>
      <c r="E153" s="30" t="s">
        <v>113</v>
      </c>
    </row>
    <row r="154" spans="1:5" ht="75">
      <c r="A154" s="28">
        <f>A151+1</f>
        <v>52</v>
      </c>
      <c r="B154" s="10" t="s">
        <v>135</v>
      </c>
      <c r="C154" s="11" t="s">
        <v>4</v>
      </c>
      <c r="D154" s="11" t="str">
        <f t="shared" si="24"/>
        <v xml:space="preserve">I dati personali inseriti dall’utente sulla piattaforma web sono trattati anche per la formulazione di una offerta / di un preventivo o per la vendita di un singolo servizio di trasporto (biglietto aereo, biglietto ferroviario, …) Si </v>
      </c>
      <c r="E154" s="12" t="s">
        <v>168</v>
      </c>
    </row>
    <row r="155" spans="1:5" ht="75">
      <c r="A155" s="29">
        <f>A152+1</f>
        <v>52</v>
      </c>
      <c r="B155" s="13" t="s">
        <v>135</v>
      </c>
      <c r="C155" s="14" t="s">
        <v>3</v>
      </c>
      <c r="D155" s="15" t="str">
        <f t="shared" si="24"/>
        <v>I dati personali inseriti dall’utente sulla piattaforma web sono trattati anche per la formulazione di una offerta / di un preventivo o per la vendita di un singolo servizio di trasporto (biglietto aereo, biglietto ferroviario, …) No</v>
      </c>
      <c r="E155" s="16" t="s">
        <v>52</v>
      </c>
    </row>
    <row r="156" spans="1:5" ht="75">
      <c r="A156" s="28">
        <f>A154</f>
        <v>52</v>
      </c>
      <c r="B156" s="10" t="s">
        <v>135</v>
      </c>
      <c r="C156" s="11"/>
      <c r="D156" s="11" t="str">
        <f t="shared" ref="D156" si="29">B156&amp;" "&amp;C156</f>
        <v xml:space="preserve">I dati personali inseriti dall’utente sulla piattaforma web sono trattati anche per la formulazione di una offerta / di un preventivo o per la vendita di un singolo servizio di trasporto (biglietto aereo, biglietto ferroviario, …) </v>
      </c>
      <c r="E156" s="31" t="s">
        <v>113</v>
      </c>
    </row>
    <row r="157" spans="1:5" ht="45">
      <c r="A157" s="29">
        <f>A154+1</f>
        <v>53</v>
      </c>
      <c r="B157" s="13" t="s">
        <v>136</v>
      </c>
      <c r="C157" s="14" t="s">
        <v>4</v>
      </c>
      <c r="D157" s="15" t="str">
        <f t="shared" si="24"/>
        <v xml:space="preserve">I dati personali inseriti dall’utente sulla piattaforma web sono trattati anche per finalità di marketing e invio di comunicazioni commerciali Si </v>
      </c>
      <c r="E157" s="16" t="s">
        <v>12</v>
      </c>
    </row>
    <row r="158" spans="1:5" ht="45">
      <c r="A158" s="28">
        <f>A155+1</f>
        <v>53</v>
      </c>
      <c r="B158" s="10" t="s">
        <v>136</v>
      </c>
      <c r="C158" s="11" t="s">
        <v>3</v>
      </c>
      <c r="D158" s="11" t="str">
        <f t="shared" si="24"/>
        <v>I dati personali inseriti dall’utente sulla piattaforma web sono trattati anche per finalità di marketing e invio di comunicazioni commerciali No</v>
      </c>
      <c r="E158" s="12" t="s">
        <v>56</v>
      </c>
    </row>
    <row r="159" spans="1:5" ht="45">
      <c r="A159" s="29">
        <f>A157</f>
        <v>53</v>
      </c>
      <c r="B159" s="13" t="s">
        <v>136</v>
      </c>
      <c r="C159" s="14"/>
      <c r="D159" s="15" t="str">
        <f t="shared" si="24"/>
        <v xml:space="preserve">I dati personali inseriti dall’utente sulla piattaforma web sono trattati anche per finalità di marketing e invio di comunicazioni commerciali </v>
      </c>
      <c r="E159" s="30" t="s">
        <v>113</v>
      </c>
    </row>
    <row r="160" spans="1:5" ht="45">
      <c r="A160" s="28">
        <f>A157+1</f>
        <v>54</v>
      </c>
      <c r="B160" s="10" t="s">
        <v>137</v>
      </c>
      <c r="C160" s="11" t="s">
        <v>4</v>
      </c>
      <c r="D160" s="11" t="str">
        <f t="shared" si="24"/>
        <v xml:space="preserve">L’agenzia ha creato una mailing list per l’inoltro di comunicazioni di carattere commerciale Si </v>
      </c>
      <c r="E160" s="12" t="s">
        <v>169</v>
      </c>
    </row>
    <row r="161" spans="1:5" ht="30">
      <c r="A161" s="29">
        <f>A158+1</f>
        <v>54</v>
      </c>
      <c r="B161" s="13" t="s">
        <v>137</v>
      </c>
      <c r="C161" s="14" t="s">
        <v>3</v>
      </c>
      <c r="D161" s="15" t="str">
        <f t="shared" si="24"/>
        <v>L’agenzia ha creato una mailing list per l’inoltro di comunicazioni di carattere commerciale No</v>
      </c>
      <c r="E161" s="16" t="s">
        <v>170</v>
      </c>
    </row>
    <row r="162" spans="1:5" ht="30">
      <c r="A162" s="28">
        <f>A160</f>
        <v>54</v>
      </c>
      <c r="B162" s="10" t="s">
        <v>137</v>
      </c>
      <c r="C162" s="11"/>
      <c r="D162" s="11" t="str">
        <f t="shared" ref="D162" si="30">B162&amp;" "&amp;C162</f>
        <v xml:space="preserve">L’agenzia ha creato una mailing list per l’inoltro di comunicazioni di carattere commerciale </v>
      </c>
      <c r="E162" s="31" t="s">
        <v>113</v>
      </c>
    </row>
    <row r="163" spans="1:5" ht="45">
      <c r="A163" s="29">
        <f>A160+1</f>
        <v>55</v>
      </c>
      <c r="B163" s="13" t="s">
        <v>138</v>
      </c>
      <c r="C163" s="14" t="s">
        <v>4</v>
      </c>
      <c r="D163" s="15" t="str">
        <f t="shared" si="24"/>
        <v xml:space="preserve">L’agenzia ha predisposto sistemi automatici di cancellazione dell’indirizzo dalla mailing list Si </v>
      </c>
      <c r="E163" s="16" t="s">
        <v>57</v>
      </c>
    </row>
    <row r="164" spans="1:5" ht="30">
      <c r="A164" s="28">
        <f>A161+1</f>
        <v>55</v>
      </c>
      <c r="B164" s="10" t="s">
        <v>138</v>
      </c>
      <c r="C164" s="11" t="s">
        <v>3</v>
      </c>
      <c r="D164" s="11" t="str">
        <f t="shared" si="24"/>
        <v>L’agenzia ha predisposto sistemi automatici di cancellazione dell’indirizzo dalla mailing list No</v>
      </c>
      <c r="E164" s="12" t="s">
        <v>48</v>
      </c>
    </row>
    <row r="165" spans="1:5" ht="30">
      <c r="A165" s="29">
        <f>A163</f>
        <v>55</v>
      </c>
      <c r="B165" s="13" t="s">
        <v>138</v>
      </c>
      <c r="C165" s="14"/>
      <c r="D165" s="15" t="str">
        <f t="shared" si="24"/>
        <v xml:space="preserve">L’agenzia ha predisposto sistemi automatici di cancellazione dell’indirizzo dalla mailing list </v>
      </c>
      <c r="E165" s="30" t="s">
        <v>113</v>
      </c>
    </row>
    <row r="166" spans="1:5" ht="45">
      <c r="A166" s="28">
        <f>A163+1</f>
        <v>56</v>
      </c>
      <c r="B166" s="10" t="s">
        <v>139</v>
      </c>
      <c r="C166" s="11" t="s">
        <v>4</v>
      </c>
      <c r="D166" s="11" t="str">
        <f t="shared" si="24"/>
        <v xml:space="preserve">I sistemi informatici ed il software gestionale in uso all’agenzia utilizzano meccanismi di cifratura, di crittografia, di pseudominizzazione Si </v>
      </c>
      <c r="E166" s="12" t="s">
        <v>25</v>
      </c>
    </row>
    <row r="167" spans="1:5" ht="60">
      <c r="A167" s="29">
        <f>A164+1</f>
        <v>56</v>
      </c>
      <c r="B167" s="13" t="s">
        <v>139</v>
      </c>
      <c r="C167" s="14" t="s">
        <v>3</v>
      </c>
      <c r="D167" s="15" t="str">
        <f t="shared" si="24"/>
        <v>I sistemi informatici ed il software gestionale in uso all’agenzia utilizzano meccanismi di cifratura, di crittografia, di pseudominizzazione No</v>
      </c>
      <c r="E167" s="16" t="s">
        <v>58</v>
      </c>
    </row>
    <row r="168" spans="1:5" ht="45">
      <c r="A168" s="28">
        <f>A166</f>
        <v>56</v>
      </c>
      <c r="B168" s="10" t="s">
        <v>139</v>
      </c>
      <c r="C168" s="11"/>
      <c r="D168" s="11" t="str">
        <f t="shared" ref="D168" si="31">B168&amp;" "&amp;C168</f>
        <v xml:space="preserve">I sistemi informatici ed il software gestionale in uso all’agenzia utilizzano meccanismi di cifratura, di crittografia, di pseudominizzazione </v>
      </c>
      <c r="E168" s="31" t="s">
        <v>113</v>
      </c>
    </row>
    <row r="169" spans="1:5" ht="60">
      <c r="A169" s="29">
        <f>A166+1</f>
        <v>57</v>
      </c>
      <c r="B169" s="13" t="s">
        <v>140</v>
      </c>
      <c r="C169" s="14" t="s">
        <v>4</v>
      </c>
      <c r="D169" s="15" t="str">
        <f t="shared" si="24"/>
        <v xml:space="preserve">I sistemi informatici, il software gestionale, il sito web in uso all’agenzia si basano su meccanismi di profilazione o altri processi decisionali automatizzati Si </v>
      </c>
      <c r="E169" s="16" t="s">
        <v>171</v>
      </c>
    </row>
    <row r="170" spans="1:5" ht="45">
      <c r="A170" s="28">
        <f>A167+1</f>
        <v>57</v>
      </c>
      <c r="B170" s="10" t="s">
        <v>140</v>
      </c>
      <c r="C170" s="11" t="s">
        <v>3</v>
      </c>
      <c r="D170" s="11" t="str">
        <f t="shared" si="24"/>
        <v>I sistemi informatici, il software gestionale, il sito web in uso all’agenzia si basano su meccanismi di profilazione o altri processi decisionali automatizzati No</v>
      </c>
      <c r="E170" s="12" t="s">
        <v>52</v>
      </c>
    </row>
    <row r="171" spans="1:5" ht="45">
      <c r="A171" s="29">
        <f>A169</f>
        <v>57</v>
      </c>
      <c r="B171" s="13" t="s">
        <v>140</v>
      </c>
      <c r="C171" s="14"/>
      <c r="D171" s="15" t="str">
        <f t="shared" si="24"/>
        <v xml:space="preserve">I sistemi informatici, il software gestionale, il sito web in uso all’agenzia si basano su meccanismi di profilazione o altri processi decisionali automatizzati </v>
      </c>
      <c r="E171" s="30" t="s">
        <v>113</v>
      </c>
    </row>
    <row r="172" spans="1:5" ht="45">
      <c r="A172" s="28">
        <f>A169+1</f>
        <v>58</v>
      </c>
      <c r="B172" s="10" t="s">
        <v>141</v>
      </c>
      <c r="C172" s="11" t="s">
        <v>4</v>
      </c>
      <c r="D172" s="11" t="str">
        <f t="shared" si="24"/>
        <v xml:space="preserve">L’agenzia impiega sistemi di remote banking le cui credenziali di accesso sono note solo al titolare ed ai soggetti delegati Si </v>
      </c>
      <c r="E172" s="12" t="s">
        <v>59</v>
      </c>
    </row>
    <row r="173" spans="1:5" ht="45">
      <c r="A173" s="29">
        <f>A170+1</f>
        <v>58</v>
      </c>
      <c r="B173" s="13" t="s">
        <v>141</v>
      </c>
      <c r="C173" s="14" t="s">
        <v>3</v>
      </c>
      <c r="D173" s="15" t="str">
        <f t="shared" si="24"/>
        <v>L’agenzia impiega sistemi di remote banking le cui credenziali di accesso sono note solo al titolare ed ai soggetti delegati No</v>
      </c>
      <c r="E173" s="16" t="s">
        <v>48</v>
      </c>
    </row>
    <row r="174" spans="1:5" ht="45">
      <c r="A174" s="28">
        <f>A172</f>
        <v>58</v>
      </c>
      <c r="B174" s="10" t="s">
        <v>141</v>
      </c>
      <c r="C174" s="11"/>
      <c r="D174" s="11" t="str">
        <f t="shared" ref="D174" si="32">B174&amp;" "&amp;C174</f>
        <v xml:space="preserve">L’agenzia impiega sistemi di remote banking le cui credenziali di accesso sono note solo al titolare ed ai soggetti delegati </v>
      </c>
      <c r="E174" s="31" t="s">
        <v>113</v>
      </c>
    </row>
    <row r="175" spans="1:5" ht="60">
      <c r="A175" s="29">
        <f>A172+1</f>
        <v>59</v>
      </c>
      <c r="B175" s="13" t="s">
        <v>142</v>
      </c>
      <c r="C175" s="14" t="s">
        <v>4</v>
      </c>
      <c r="D175" s="15" t="str">
        <f t="shared" si="24"/>
        <v xml:space="preserve">I dati personali contenuti su supporti cartacei sono conservati in armadi o in stanze chiusi a chiave. Le chiavi sono conservate dal titolare dell’agenzia e/o dai dipendenti incaricati  Si </v>
      </c>
      <c r="E175" s="16" t="s">
        <v>60</v>
      </c>
    </row>
    <row r="176" spans="1:5" ht="60">
      <c r="A176" s="28">
        <f>A173+1</f>
        <v>59</v>
      </c>
      <c r="B176" s="10" t="s">
        <v>142</v>
      </c>
      <c r="C176" s="11" t="s">
        <v>3</v>
      </c>
      <c r="D176" s="11" t="str">
        <f t="shared" si="24"/>
        <v>I dati personali contenuti su supporti cartacei sono conservati in armadi o in stanze chiusi a chiave. Le chiavi sono conservate dal titolare dell’agenzia e/o dai dipendenti incaricati  No</v>
      </c>
      <c r="E176" s="12" t="s">
        <v>61</v>
      </c>
    </row>
    <row r="177" spans="1:5" ht="60">
      <c r="A177" s="29">
        <f>A175</f>
        <v>59</v>
      </c>
      <c r="B177" s="13" t="s">
        <v>142</v>
      </c>
      <c r="C177" s="14"/>
      <c r="D177" s="15" t="str">
        <f t="shared" si="24"/>
        <v xml:space="preserve">I dati personali contenuti su supporti cartacei sono conservati in armadi o in stanze chiusi a chiave. Le chiavi sono conservate dal titolare dell’agenzia e/o dai dipendenti incaricati  </v>
      </c>
      <c r="E177" s="30" t="s">
        <v>113</v>
      </c>
    </row>
    <row r="178" spans="1:5" ht="30">
      <c r="A178" s="28">
        <f>A175+1</f>
        <v>60</v>
      </c>
      <c r="B178" s="10" t="s">
        <v>100</v>
      </c>
      <c r="C178" s="11" t="s">
        <v>4</v>
      </c>
      <c r="D178" s="11" t="str">
        <f t="shared" si="24"/>
        <v xml:space="preserve">Vige il divieto (sanzionato) di duplicare le chiavi di accesso ai locali / le chiavi degli archivi Si </v>
      </c>
      <c r="E178" s="12" t="s">
        <v>60</v>
      </c>
    </row>
    <row r="179" spans="1:5" ht="30">
      <c r="A179" s="29">
        <f>A176+1</f>
        <v>60</v>
      </c>
      <c r="B179" s="13" t="s">
        <v>100</v>
      </c>
      <c r="C179" s="14" t="s">
        <v>3</v>
      </c>
      <c r="D179" s="15" t="str">
        <f t="shared" si="24"/>
        <v>Vige il divieto (sanzionato) di duplicare le chiavi di accesso ai locali / le chiavi degli archivi No</v>
      </c>
      <c r="E179" s="16" t="s">
        <v>62</v>
      </c>
    </row>
    <row r="180" spans="1:5" ht="30">
      <c r="A180" s="28">
        <f>A178</f>
        <v>60</v>
      </c>
      <c r="B180" s="10" t="s">
        <v>100</v>
      </c>
      <c r="C180" s="11"/>
      <c r="D180" s="11" t="str">
        <f t="shared" ref="D180" si="33">B180&amp;" "&amp;C180</f>
        <v xml:space="preserve">Vige il divieto (sanzionato) di duplicare le chiavi di accesso ai locali / le chiavi degli archivi </v>
      </c>
      <c r="E180" s="31" t="s">
        <v>113</v>
      </c>
    </row>
    <row r="181" spans="1:5" ht="30">
      <c r="A181" s="29">
        <f>A178+1</f>
        <v>61</v>
      </c>
      <c r="B181" s="13" t="s">
        <v>143</v>
      </c>
      <c r="C181" s="14" t="s">
        <v>4</v>
      </c>
      <c r="D181" s="15" t="str">
        <f t="shared" si="24"/>
        <v xml:space="preserve">L’archivio cartaceo è suddiviso in sezioni (per es. dati clienti, dati dipendenti, …) Si </v>
      </c>
      <c r="E181" s="16" t="s">
        <v>63</v>
      </c>
    </row>
    <row r="182" spans="1:5" ht="30">
      <c r="A182" s="28">
        <f>A179+1</f>
        <v>61</v>
      </c>
      <c r="B182" s="10" t="s">
        <v>143</v>
      </c>
      <c r="C182" s="11" t="s">
        <v>3</v>
      </c>
      <c r="D182" s="11" t="str">
        <f t="shared" si="24"/>
        <v>L’archivio cartaceo è suddiviso in sezioni (per es. dati clienti, dati dipendenti, …) No</v>
      </c>
      <c r="E182" s="12" t="s">
        <v>64</v>
      </c>
    </row>
    <row r="183" spans="1:5" ht="30">
      <c r="A183" s="29">
        <f>A181</f>
        <v>61</v>
      </c>
      <c r="B183" s="13" t="s">
        <v>143</v>
      </c>
      <c r="C183" s="14"/>
      <c r="D183" s="15" t="str">
        <f t="shared" si="24"/>
        <v xml:space="preserve">L’archivio cartaceo è suddiviso in sezioni (per es. dati clienti, dati dipendenti, …) </v>
      </c>
      <c r="E183" s="30" t="s">
        <v>113</v>
      </c>
    </row>
    <row r="184" spans="1:5" ht="45">
      <c r="A184" s="28">
        <f>A181+1</f>
        <v>62</v>
      </c>
      <c r="B184" s="10" t="s">
        <v>101</v>
      </c>
      <c r="C184" s="11" t="s">
        <v>4</v>
      </c>
      <c r="D184" s="11" t="str">
        <f t="shared" si="24"/>
        <v xml:space="preserve">I documenti contenenti dati personali sono conservati in locali presidiati da sistemi di prevenzione incendi in conformità al  d.lgs. 81/08 Si </v>
      </c>
      <c r="E184" s="12" t="s">
        <v>65</v>
      </c>
    </row>
    <row r="185" spans="1:5" ht="45">
      <c r="A185" s="29">
        <f>A182+1</f>
        <v>62</v>
      </c>
      <c r="B185" s="13" t="s">
        <v>101</v>
      </c>
      <c r="C185" s="14" t="s">
        <v>3</v>
      </c>
      <c r="D185" s="15" t="str">
        <f t="shared" si="24"/>
        <v>I documenti contenenti dati personali sono conservati in locali presidiati da sistemi di prevenzione incendi in conformità al  d.lgs. 81/08 No</v>
      </c>
      <c r="E185" s="16" t="s">
        <v>66</v>
      </c>
    </row>
    <row r="186" spans="1:5" ht="45">
      <c r="A186" s="28">
        <f>A184</f>
        <v>62</v>
      </c>
      <c r="B186" s="10" t="s">
        <v>101</v>
      </c>
      <c r="C186" s="11"/>
      <c r="D186" s="11" t="str">
        <f t="shared" ref="D186" si="34">B186&amp;" "&amp;C186</f>
        <v xml:space="preserve">I documenti contenenti dati personali sono conservati in locali presidiati da sistemi di prevenzione incendi in conformità al  d.lgs. 81/08 </v>
      </c>
      <c r="E186" s="31" t="s">
        <v>113</v>
      </c>
    </row>
    <row r="187" spans="1:5" ht="30">
      <c r="A187" s="29">
        <f>A184+1</f>
        <v>63</v>
      </c>
      <c r="B187" s="13" t="s">
        <v>102</v>
      </c>
      <c r="C187" s="14" t="s">
        <v>4</v>
      </c>
      <c r="D187" s="15" t="str">
        <f t="shared" si="24"/>
        <v xml:space="preserve">I documenti contenenti dati personali sono conservati in locali protetti da intrusioni esterne Si </v>
      </c>
      <c r="E187" s="16" t="s">
        <v>65</v>
      </c>
    </row>
    <row r="188" spans="1:5" ht="30">
      <c r="A188" s="28">
        <f>A185+1</f>
        <v>63</v>
      </c>
      <c r="B188" s="10" t="s">
        <v>102</v>
      </c>
      <c r="C188" s="11" t="s">
        <v>3</v>
      </c>
      <c r="D188" s="11" t="str">
        <f t="shared" si="24"/>
        <v>I documenti contenenti dati personali sono conservati in locali protetti da intrusioni esterne No</v>
      </c>
      <c r="E188" s="12" t="s">
        <v>67</v>
      </c>
    </row>
    <row r="189" spans="1:5" ht="30">
      <c r="A189" s="29">
        <f>A187</f>
        <v>63</v>
      </c>
      <c r="B189" s="13" t="s">
        <v>102</v>
      </c>
      <c r="C189" s="14"/>
      <c r="D189" s="15" t="str">
        <f t="shared" si="24"/>
        <v xml:space="preserve">I documenti contenenti dati personali sono conservati in locali protetti da intrusioni esterne </v>
      </c>
      <c r="E189" s="30" t="s">
        <v>113</v>
      </c>
    </row>
    <row r="190" spans="1:5" ht="45">
      <c r="A190" s="28">
        <f>A187+1</f>
        <v>64</v>
      </c>
      <c r="B190" s="10" t="s">
        <v>103</v>
      </c>
      <c r="C190" s="11" t="s">
        <v>4</v>
      </c>
      <c r="D190" s="11" t="str">
        <f t="shared" si="24"/>
        <v xml:space="preserve">I documenti sono stampati e fotocopiati nel minor numero necessario. Sono conservati, ove possibile, solo in formato digitale Si </v>
      </c>
      <c r="E190" s="12" t="s">
        <v>60</v>
      </c>
    </row>
    <row r="191" spans="1:5" ht="45">
      <c r="A191" s="29">
        <f>A188+1</f>
        <v>64</v>
      </c>
      <c r="B191" s="13" t="s">
        <v>103</v>
      </c>
      <c r="C191" s="14" t="s">
        <v>3</v>
      </c>
      <c r="D191" s="15" t="str">
        <f t="shared" si="24"/>
        <v>I documenti sono stampati e fotocopiati nel minor numero necessario. Sono conservati, ove possibile, solo in formato digitale No</v>
      </c>
      <c r="E191" s="16" t="s">
        <v>172</v>
      </c>
    </row>
    <row r="192" spans="1:5" ht="45">
      <c r="A192" s="28">
        <f>A190</f>
        <v>64</v>
      </c>
      <c r="B192" s="10" t="s">
        <v>103</v>
      </c>
      <c r="C192" s="11"/>
      <c r="D192" s="11" t="str">
        <f t="shared" ref="D192" si="35">B192&amp;" "&amp;C192</f>
        <v xml:space="preserve">I documenti sono stampati e fotocopiati nel minor numero necessario. Sono conservati, ove possibile, solo in formato digitale </v>
      </c>
      <c r="E192" s="31" t="s">
        <v>113</v>
      </c>
    </row>
    <row r="193" spans="1:5" ht="120">
      <c r="A193" s="29">
        <f>A190+1</f>
        <v>65</v>
      </c>
      <c r="B193" s="13" t="s">
        <v>144</v>
      </c>
      <c r="C193" s="14" t="s">
        <v>4</v>
      </c>
      <c r="D193" s="15" t="str">
        <f t="shared" si="24"/>
        <v xml:space="preserve">L’agenzia ha stabilito un periodo massimo di conservazione dei dati cartacei Si </v>
      </c>
      <c r="E193" s="16" t="s">
        <v>173</v>
      </c>
    </row>
    <row r="194" spans="1:5" ht="30">
      <c r="A194" s="28">
        <f>A191+1</f>
        <v>65</v>
      </c>
      <c r="B194" s="10" t="s">
        <v>144</v>
      </c>
      <c r="C194" s="11" t="s">
        <v>3</v>
      </c>
      <c r="D194" s="11" t="str">
        <f t="shared" si="24"/>
        <v>L’agenzia ha stabilito un periodo massimo di conservazione dei dati cartacei No</v>
      </c>
      <c r="E194" s="12" t="s">
        <v>44</v>
      </c>
    </row>
    <row r="195" spans="1:5" ht="30">
      <c r="A195" s="29">
        <f>A193</f>
        <v>65</v>
      </c>
      <c r="B195" s="13" t="s">
        <v>144</v>
      </c>
      <c r="C195" s="14"/>
      <c r="D195" s="15" t="str">
        <f t="shared" si="24"/>
        <v xml:space="preserve">L’agenzia ha stabilito un periodo massimo di conservazione dei dati cartacei </v>
      </c>
      <c r="E195" s="30" t="s">
        <v>113</v>
      </c>
    </row>
    <row r="196" spans="1:5" ht="45">
      <c r="A196" s="28">
        <f t="shared" ref="A196" si="36">A193+1</f>
        <v>66</v>
      </c>
      <c r="B196" s="10" t="s">
        <v>145</v>
      </c>
      <c r="C196" s="11" t="s">
        <v>4</v>
      </c>
      <c r="D196" s="11" t="str">
        <f t="shared" si="24"/>
        <v xml:space="preserve">Ogni dipendente dell’agenzia è dotato di una postazione pc e di una propria stampante multifunzione collegata al pc Si </v>
      </c>
      <c r="E196" s="12" t="s">
        <v>68</v>
      </c>
    </row>
    <row r="197" spans="1:5" ht="45">
      <c r="A197" s="29">
        <f>A193+1</f>
        <v>66</v>
      </c>
      <c r="B197" s="13" t="s">
        <v>145</v>
      </c>
      <c r="C197" s="14" t="s">
        <v>3</v>
      </c>
      <c r="D197" s="15" t="str">
        <f t="shared" ref="D197:D198" si="37">B197&amp;" "&amp;C197</f>
        <v>Ogni dipendente dell’agenzia è dotato di una postazione pc e di una propria stampante multifunzione collegata al pc No</v>
      </c>
      <c r="E197" s="16" t="s">
        <v>69</v>
      </c>
    </row>
    <row r="198" spans="1:5" ht="45">
      <c r="A198" s="28">
        <f>A196</f>
        <v>66</v>
      </c>
      <c r="B198" s="10" t="s">
        <v>145</v>
      </c>
      <c r="C198" s="11"/>
      <c r="D198" s="11" t="str">
        <f t="shared" si="37"/>
        <v xml:space="preserve">Ogni dipendente dell’agenzia è dotato di una postazione pc e di una propria stampante multifunzione collegata al pc </v>
      </c>
      <c r="E198" s="31" t="s">
        <v>113</v>
      </c>
    </row>
    <row r="199" spans="1:5" ht="15.75" customHeight="1"/>
  </sheetData>
  <hyperlinks>
    <hyperlink ref="E85" r:id="rId1" location="art28" display="C:\Users\Marco Beretta\Downloads\Collegamenti ipertestuali.doc - art28"/>
    <hyperlink ref="E148" r:id="rId2" location="art9" display="C:\Users\Marco Beretta\Downloads\Collegamenti ipertestuali.doc - art9"/>
  </hyperlinks>
  <pageMargins left="0.7" right="0.7" top="0.75" bottom="0.75" header="0.3" footer="0.3"/>
  <pageSetup paperSize="9" orientation="portrait" r:id="rId3"/>
  <ignoredErrors>
    <ignoredError sqref="A6:A198" formula="1"/>
  </ignoredErrors>
</worksheet>
</file>

<file path=xl/worksheets/sheet3.xml><?xml version="1.0" encoding="utf-8"?>
<worksheet xmlns="http://schemas.openxmlformats.org/spreadsheetml/2006/main" xmlns:r="http://schemas.openxmlformats.org/officeDocument/2006/relationships">
  <dimension ref="A1:A3"/>
  <sheetViews>
    <sheetView workbookViewId="0"/>
  </sheetViews>
  <sheetFormatPr defaultRowHeight="15"/>
  <sheetData>
    <row r="1" spans="1:1">
      <c r="A1" t="s">
        <v>4</v>
      </c>
    </row>
    <row r="2" spans="1:1">
      <c r="A2" t="s">
        <v>3</v>
      </c>
    </row>
    <row r="3" spans="1:1">
      <c r="A3" s="27"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QUESTIONARIO GDPR</vt:lpstr>
      <vt:lpstr>Tabella</vt:lpstr>
      <vt:lpstr>valori</vt:lpstr>
      <vt:lpstr>Opzione</vt:lpstr>
      <vt:lpstr>'QUESTIONARIO GDPR'!Titoli_stampa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Gabriele Milani</dc:creator>
  <cp:lastModifiedBy>mamatruda</cp:lastModifiedBy>
  <cp:lastPrinted>2018-05-30T12:51:38Z</cp:lastPrinted>
  <dcterms:created xsi:type="dcterms:W3CDTF">2018-05-19T05:12:46Z</dcterms:created>
  <dcterms:modified xsi:type="dcterms:W3CDTF">2018-06-18T16:17:24Z</dcterms:modified>
</cp:coreProperties>
</file>